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2720" windowHeight="11760" tabRatio="850"/>
  </bookViews>
  <sheets>
    <sheet name="Form 1 IT One-time" sheetId="1" r:id="rId1"/>
    <sheet name="Form 2 (P4 Acad Wireless)" sheetId="16" r:id="rId2"/>
    <sheet name="Form 2 (P8 Obsolete Servers)" sheetId="17" r:id="rId3"/>
    <sheet name="Form 2 (P9 Disaster Recovery)" sheetId="18" r:id="rId4"/>
    <sheet name="Form 2 (P11 - DW Analyst)" sheetId="19" r:id="rId5"/>
    <sheet name="Form 2 (P12 App Delivery Ctlr)" sheetId="20" r:id="rId6"/>
    <sheet name="Form 2 (P13 IT Bus Proc Analys)" sheetId="21" r:id="rId7"/>
    <sheet name="Form 3 IT Recurring" sheetId="3" r:id="rId8"/>
    <sheet name="Form 4 (P1 Deficit)" sheetId="22" r:id="rId9"/>
    <sheet name="Form 4 (P2 Support &amp; Mt)" sheetId="23" r:id="rId10"/>
    <sheet name="Form 4 (P3 DW Maint)" sheetId="24" r:id="rId11"/>
    <sheet name="Form 4 (P4 Acad Wireless)" sheetId="25" r:id="rId12"/>
    <sheet name="Form 4 (P5 Backup &amp; DR)" sheetId="26" r:id="rId13"/>
    <sheet name="Form 4 (P6 2nd Internet MCNC)" sheetId="27" r:id="rId14"/>
    <sheet name="Form 4 (P7 Wired Network)" sheetId="28" r:id="rId15"/>
    <sheet name="Form 4 (P10 Classroom Tech)" sheetId="29" r:id="rId16"/>
    <sheet name="Form 4 (P11 DW Analyst)" sheetId="30" r:id="rId17"/>
    <sheet name="Form 4 (P13 IT Bus Proc Analys)" sheetId="31" r:id="rId18"/>
    <sheet name="Form 5 Univ-wide" sheetId="13" r:id="rId19"/>
    <sheet name="Form 6 (P1 SPA Salaries)" sheetId="32" r:id="rId20"/>
    <sheet name="Form 6 (P2 Acad Dept Lab Spt)" sheetId="33" r:id="rId21"/>
    <sheet name="Form 6 (P3 Classroom Projector)" sheetId="34" r:id="rId22"/>
    <sheet name="Form 6 (P4 Employee PC Refresh)" sheetId="35" r:id="rId23"/>
    <sheet name="Form 6 (P5 Door Access)" sheetId="36" r:id="rId24"/>
    <sheet name="Form 6 (P6 Dig Media Tools)" sheetId="37" r:id="rId25"/>
    <sheet name="Form 6 (P7 DW Analyst)" sheetId="38" r:id="rId26"/>
    <sheet name="Form 6 (P8 IT Bus Proc Aanalys)" sheetId="39" r:id="rId27"/>
    <sheet name="Form 6 (P09 HHS Video Cap Spt)" sheetId="42" r:id="rId28"/>
    <sheet name="Form 6 (P10 BPk Onsite Spt)" sheetId="40" r:id="rId29"/>
    <sheet name="Form 6 (P11 DW Learn)" sheetId="41" r:id="rId30"/>
    <sheet name="Form 2" sheetId="8" r:id="rId31"/>
    <sheet name="Form 4" sheetId="7" r:id="rId32"/>
    <sheet name="Form 6" sheetId="14" r:id="rId33"/>
    <sheet name="Sheet1" sheetId="12" r:id="rId34"/>
    <sheet name="Sheet2" sheetId="15" r:id="rId35"/>
  </sheets>
  <definedNames>
    <definedName name="_ftn1" localSheetId="7">'Form 3 IT Recurring'!$A$37</definedName>
    <definedName name="_ftn1" localSheetId="18">'Form 5 Univ-wide'!$A$40</definedName>
    <definedName name="_ftnref1" localSheetId="7">'Form 3 IT Recurring'!#REF!</definedName>
    <definedName name="_ftnref1" localSheetId="18">'Form 5 Univ-wide'!#REF!</definedName>
    <definedName name="a" localSheetId="0">'Form 1 IT One-time'!$C$12</definedName>
    <definedName name="b" localSheetId="0">'Form 1 IT One-time'!$C$13</definedName>
    <definedName name="d" localSheetId="0">'Form 1 IT One-time'!#REF!</definedName>
    <definedName name="e" localSheetId="0">'Form 1 IT One-time'!$C$15</definedName>
    <definedName name="f" localSheetId="0">'Form 1 IT One-time'!$C$16</definedName>
    <definedName name="g" localSheetId="0">'Form 1 IT One-time'!$C$17</definedName>
    <definedName name="h" localSheetId="0">'Form 1 IT One-time'!$C$18</definedName>
    <definedName name="i" localSheetId="0">'Form 1 IT One-time'!$C$19</definedName>
    <definedName name="j" localSheetId="0">'Form 1 IT One-time'!$C$20</definedName>
    <definedName name="k" localSheetId="0">'Form 1 IT One-time'!$C$21</definedName>
    <definedName name="l" localSheetId="0">'Form 1 IT One-time'!$C$22</definedName>
    <definedName name="m" localSheetId="0">'Form 1 IT One-time'!$C$23</definedName>
    <definedName name="n" localSheetId="0">'Form 1 IT One-time'!$C$24</definedName>
    <definedName name="o" localSheetId="0">'Form 1 IT One-time'!$C$25</definedName>
    <definedName name="p" localSheetId="0">'Form 1 IT One-time'!$C$26</definedName>
    <definedName name="q" localSheetId="0">'Form 1 IT One-time'!$C$27</definedName>
    <definedName name="s" localSheetId="0">'Form 1 IT One-time'!$C$29</definedName>
    <definedName name="Text10" localSheetId="0">'Form 1 IT One-time'!$A$12</definedName>
    <definedName name="Text9" localSheetId="0">'Form 1 IT One-time'!#REF!</definedName>
    <definedName name="u" localSheetId="0">'Form 1 IT One-time'!$C$31</definedName>
    <definedName name="v" localSheetId="0">'Form 1 IT One-time'!$C$32</definedName>
    <definedName name="w" localSheetId="0">'Form 1 IT One-time'!$C$33</definedName>
    <definedName name="x" localSheetId="0">'Form 1 IT One-time'!$C$34</definedName>
  </definedNames>
  <calcPr calcId="145621"/>
</workbook>
</file>

<file path=xl/calcChain.xml><?xml version="1.0" encoding="utf-8"?>
<calcChain xmlns="http://schemas.openxmlformats.org/spreadsheetml/2006/main">
  <c r="D13" i="41" l="1"/>
  <c r="D13" i="40"/>
  <c r="D13" i="39"/>
  <c r="D13" i="38"/>
  <c r="D13" i="34"/>
  <c r="D13" i="33"/>
  <c r="C22" i="13" l="1"/>
  <c r="C21" i="13"/>
  <c r="C19" i="13"/>
  <c r="C14" i="13"/>
  <c r="C13" i="13"/>
  <c r="C18" i="13"/>
  <c r="C35" i="1" l="1"/>
  <c r="C36" i="13"/>
  <c r="C33" i="3" l="1"/>
</calcChain>
</file>

<file path=xl/sharedStrings.xml><?xml version="1.0" encoding="utf-8"?>
<sst xmlns="http://schemas.openxmlformats.org/spreadsheetml/2006/main" count="598" uniqueCount="110">
  <si>
    <t xml:space="preserve">Form 1: Prioritized List of One-Time Budget Requests </t>
  </si>
  <si>
    <t>Priority Number</t>
  </si>
  <si>
    <t>Cost</t>
  </si>
  <si>
    <t>     </t>
  </si>
  <si>
    <t>Total</t>
  </si>
  <si>
    <t xml:space="preserve">Form 2: Justification: One-Time Budget Request </t>
  </si>
  <si>
    <t>Brief Justification:</t>
  </si>
  <si>
    <t>Form 3: Prioritized List of Recurring/Ongoing Budget Requests</t>
  </si>
  <si>
    <t xml:space="preserve">Form 4: Justification: Recurring/Ongoing Budget Request </t>
  </si>
  <si>
    <t>VC Priority #__________</t>
  </si>
  <si>
    <t>(2013-2014)</t>
  </si>
  <si>
    <t>Form 5: University-wide Initatives</t>
  </si>
  <si>
    <t>Form 6: Justification: University-wide Initatives</t>
  </si>
  <si>
    <t>Instructions:  One page per item listed on Form 1.</t>
  </si>
  <si>
    <t>Strategic Initiative(s) Number (e.g. 3.1.2)</t>
  </si>
  <si>
    <r>
      <t>Each justification MUST link to</t>
    </r>
    <r>
      <rPr>
        <b/>
        <u/>
        <sz val="11"/>
        <rFont val="Arial"/>
        <family val="2"/>
      </rPr>
      <t xml:space="preserve"> at least one </t>
    </r>
    <r>
      <rPr>
        <b/>
        <sz val="11"/>
        <rFont val="Arial"/>
        <family val="2"/>
      </rPr>
      <t xml:space="preserve">specific strategic initiative from the WCU Strategic Plan, </t>
    </r>
    <r>
      <rPr>
        <b/>
        <i/>
        <sz val="11"/>
        <rFont val="Arial"/>
        <family val="2"/>
      </rPr>
      <t>2020 Vision: Focusing our Future</t>
    </r>
    <r>
      <rPr>
        <b/>
        <sz val="11"/>
        <rFont val="Arial"/>
        <family val="2"/>
      </rPr>
      <t>.  Justification narrative below MUST include a brief statement of how the request advances or fulfills the strategic initiative(s) identified.</t>
    </r>
  </si>
  <si>
    <t>Budget Request</t>
  </si>
  <si>
    <t>Instructions:  One page per item listed on Form 3.</t>
  </si>
  <si>
    <t>Instructions:  One page per item listed on Form 5.</t>
  </si>
  <si>
    <r>
      <t xml:space="preserve">Instructions: List all one-time budget requests in priority order.  Complete and attach a </t>
    </r>
    <r>
      <rPr>
        <i/>
        <sz val="11"/>
        <rFont val="Arial"/>
        <family val="2"/>
      </rPr>
      <t xml:space="preserve">Justification: One-Time Budget Request </t>
    </r>
    <r>
      <rPr>
        <sz val="11"/>
        <rFont val="Arial"/>
        <family val="2"/>
      </rPr>
      <t>(Form 2) for each item listed.  Form originator should calculate and include fringe benefits of 21.88%.  In addition, for each new 1.0 FTE, include $5,400 for the employer portion of health insurance.</t>
    </r>
  </si>
  <si>
    <r>
      <t xml:space="preserve">Instructions: List all recurring/ongoing budget requests in priority order.  Complete and attach a </t>
    </r>
    <r>
      <rPr>
        <i/>
        <sz val="11"/>
        <rFont val="Arial"/>
        <family val="2"/>
      </rPr>
      <t xml:space="preserve">Justification: Recurring/ Ongoing Budget Request </t>
    </r>
    <r>
      <rPr>
        <sz val="11"/>
        <rFont val="Arial"/>
        <family val="2"/>
      </rPr>
      <t>(Form 4) for each item listed.  Form originator should calculate and include fringe benefits of 21.88%.  In addition, for each new 1.0 FTE, include $5,400 for the employer portion of health insurance.</t>
    </r>
  </si>
  <si>
    <t>Department/Unit:</t>
  </si>
  <si>
    <t>Department / Unit:</t>
  </si>
  <si>
    <r>
      <t xml:space="preserve">Instructions: List recommended university-wide initiatives budget requests in priority order.  Complete and attach a </t>
    </r>
    <r>
      <rPr>
        <i/>
        <sz val="11"/>
        <rFont val="Arial"/>
        <family val="2"/>
      </rPr>
      <t xml:space="preserve">Justification: University-wide Initiatives Budget Request </t>
    </r>
    <r>
      <rPr>
        <sz val="11"/>
        <rFont val="Arial"/>
        <family val="2"/>
      </rPr>
      <t>(Form 6) for each item listed.  Form originator should calculate and include fringe benefits of 21.88%.  In addition, for each new 1.0 FTE, include $5,400 for the employer portion of health insurance.</t>
    </r>
  </si>
  <si>
    <t>3</t>
  </si>
  <si>
    <t>Wireless -- Academic Phase 2</t>
  </si>
  <si>
    <t>Disaster Recovery -- Data design and recovery prioritization services</t>
  </si>
  <si>
    <t xml:space="preserve">End of life, classroom technology refresh </t>
  </si>
  <si>
    <t>Data Warehouse Analyst</t>
  </si>
  <si>
    <t>IT Business Process Analyst</t>
  </si>
  <si>
    <t>IT Operational Expense Deficit to Recurring Funding</t>
  </si>
  <si>
    <t>Data Warehouse Maintenance for Finance and Student modules</t>
  </si>
  <si>
    <t xml:space="preserve">Full Data Backup / Disaster Recovery Capacity </t>
  </si>
  <si>
    <t xml:space="preserve">2nd Internet connection ongoing and Internet bandwidth increase  </t>
  </si>
  <si>
    <t>Obsolete wired network, 2016 (no longer supported by vendor)</t>
  </si>
  <si>
    <t>Increases in HW and SW license fees and maintenance/support</t>
  </si>
  <si>
    <t>Data Warehouse Maintenance -- Finance and Student modules</t>
  </si>
  <si>
    <t>Division: Information Technology</t>
  </si>
  <si>
    <t>Academic department lab support</t>
  </si>
  <si>
    <t>Classroom Projector Refresh</t>
  </si>
  <si>
    <t>Faculty / Staff computer refresh</t>
  </si>
  <si>
    <t>Instructional Digital Media Integrated Toolset</t>
  </si>
  <si>
    <t>On-site faculty/staff/student IT support at Biltmore Park</t>
  </si>
  <si>
    <t>Data Warehouse -- Blackboard Learn module</t>
  </si>
  <si>
    <t>SPA salaries</t>
  </si>
  <si>
    <t>TBD</t>
  </si>
  <si>
    <t>University door access control system -- ownership &amp; selection</t>
  </si>
  <si>
    <t>4</t>
  </si>
  <si>
    <t>5.4.2</t>
  </si>
  <si>
    <t>Data Center -- Replace Obsolete Servers</t>
  </si>
  <si>
    <t>Disaster Recovery -- Data design &amp; recovery prioritization services</t>
  </si>
  <si>
    <t>8</t>
  </si>
  <si>
    <t>9</t>
  </si>
  <si>
    <t>11</t>
  </si>
  <si>
    <t xml:space="preserve">1.6.1, 1.6.2, 1.6.7, 1.6.8, 5.1.3, 5.2.1, 5.3.2, 5.4.2, 6.3.1 </t>
  </si>
  <si>
    <t>12</t>
  </si>
  <si>
    <t xml:space="preserve">13 </t>
  </si>
  <si>
    <t>Data Warehouse Analyst -- Startup Costs</t>
  </si>
  <si>
    <t>3.2.2, 3.2.6, 5.1.3, 5.2.1, 5.3.2, 5.3.3, 5.4, 6.2.3, 6.3.1, 6.3.7</t>
  </si>
  <si>
    <t>IT Business Process Analyst -- Startup Costs</t>
  </si>
  <si>
    <t>5.4.1, 5.4.2, 5.4.3,  5.4.4</t>
  </si>
  <si>
    <t>5.4.1, 5.4.2, 5.4.3, 5.4.4, 5.5.1</t>
  </si>
  <si>
    <t>5.1.1, 5.4.1, 5.4.2,  5.4.4</t>
  </si>
  <si>
    <t>5.1.1,  5.4.1</t>
  </si>
  <si>
    <t>IT Operational Expense Deficit</t>
  </si>
  <si>
    <t>5.1.1,  5.3.2,  5.4.1</t>
  </si>
  <si>
    <t>Contract commitment
Significant productivity increases seen in pilot groups thus far (Finance, Registrar's Office, OIPE). Is foundational for future business process improvements and data driven analysis.</t>
  </si>
  <si>
    <t>5.4.1, 5.4.2</t>
  </si>
  <si>
    <t>5.1.1, 5.4.1, 5.4.2</t>
  </si>
  <si>
    <t>5.1.1,  5.4.1, 5.4.2</t>
  </si>
  <si>
    <t>4.1.1, 4.1.2,  4.1.3</t>
  </si>
  <si>
    <t>5.4.1,  5.4.2</t>
  </si>
  <si>
    <t>5.4.1</t>
  </si>
  <si>
    <t>5.2.1,  5.3.2, 5.33, 5.5.2, 5.5.5</t>
  </si>
  <si>
    <t>1.1, 5.4.2</t>
  </si>
  <si>
    <t>7</t>
  </si>
  <si>
    <t>1.1.3,  1.1.4,  5.4.1</t>
  </si>
  <si>
    <t>1.6.2</t>
  </si>
  <si>
    <t>Application Delivery Controllers</t>
  </si>
  <si>
    <t xml:space="preserve">The current pair of controllers balances usage across multiple application servers in the data center for the delivery of such critical applications as employee access verification, secure web pages, and Banner. These controllers also enable business continuity and redirection of services in the event of an outage or maintenance.
The current controllers are reaching end of life (i.e., the vendor provides no support, updates, or parts) and their failure would significantly impact services delivered from the data center and responsiveness in the event of a disaster.
New features that significantly simplify operations and enable broader use of this environment are not available with the existing hardware.  </t>
  </si>
  <si>
    <t>1.1, 5.1, 5.4.1</t>
  </si>
  <si>
    <r>
      <rPr>
        <b/>
        <sz val="11"/>
        <rFont val="Arial"/>
        <family val="2"/>
      </rPr>
      <t xml:space="preserve">
</t>
    </r>
    <r>
      <rPr>
        <sz val="11"/>
        <rFont val="Arial"/>
        <family val="2"/>
      </rPr>
      <t xml:space="preserve">The Forsyth data center is an extremely complex and sophisticated environment that serves multiple functions and needs.  As with any enterprise system equipment periodically needs to be reviewed and evaluated for replacement. As these servers age we have experienced more unexpected outages. The vendor considers them End-Of-Life (i.e., they don't provide support or replacement parts), plus these old generation components do not meet current performance needs. 
The IT systems and operations team reviewed existing data center server hardware and identified 11 servers that should be replaced with new hardware. Keeping this equipment stable is imperative to the function of the enterprise data center and delivery of critical university services.  This will mitigate risks associated with hardware failure and data loss. This action aligns with the overall university disaster recovery and business continuity plans, as well as follows a  long range and multiyear plan for server hardware assets in the Forsyth data center.
</t>
    </r>
  </si>
  <si>
    <t>Non-recurring allocation for startup costs related to a new position, e.g., computer, phone, office furniture, etc.
See related recurring request for position funding.
Increasing the productivity and efficiency of university business processes has emerged as a key area in WCU's strategic planning process and an area of concern overall for the UNC system. Process automation requires IT analysis skills that are significantly beyond current capacity. (Includes fringe)</t>
  </si>
  <si>
    <t xml:space="preserve">
WCU currently relies on non-recurring budgets to pay for expenses such as Banner/ERP operating expenses, hardware/software support and  maintenance, Oracle license maintenance, Microsoft support, critical training, and infrastructure lease payments. Reliable, available, and appropriate technology resources and services are strategic to the university’s success, from delivering instruction to monitoring the condition of campus facilities.  Reliance on non-recurring funds to maintain IT resources and services limits the university’s ability to pursue critical initiatives. A fully funded IT budget will address the needs of ongoing operating costs, planned replacement and refresh of hardware, software and services,  as well as the implementation and support of new university initiatives. </t>
  </si>
  <si>
    <t xml:space="preserve">Hardware and software license fees and support/maintenance costs continue to increase at approximately 3% per year. IT currently has a base of $1,500,829 in these expenses paid from state funds annually.
Reliable, available, and appropriate technology resources and services are strategic to the university’s success, from delivering instruction to monitoring the condition of campus facilities.  Reliance on non-recurring funds to maintain IT resources and services limits the university’s ability to pursue critical initiatives. A fully funded IT budget will address the needs of ongoing operating costs, planned replacement and refresh of hardware, software and services,  as well as the implementation and support of new university initiatives. </t>
  </si>
  <si>
    <r>
      <t xml:space="preserve">
</t>
    </r>
    <r>
      <rPr>
        <sz val="11"/>
        <rFont val="Arial"/>
        <family val="2"/>
      </rPr>
      <t xml:space="preserve">Current backup capacity only allows for  37% of  data to be backed up on a scheduled and recurring basis. Data that isn't regularly backed up includes digital media for both instruction and the campus wcu.edu web site, litigation hold data, library storage, etc.
</t>
    </r>
    <r>
      <rPr>
        <sz val="11"/>
        <rFont val="Arial"/>
        <family val="2"/>
      </rPr>
      <t>This request increases backup capacity to 100% of data, allows for allocation of additional storage capacity that has been installed but not used, and closes the data gap for disaster recovery purposes. This is in alignment with IT Council objectives and the 2020 university strategic plan. This completes the data component for the overall disaster recovery plan.</t>
    </r>
  </si>
  <si>
    <t>90% of the university's wired network (10,600 ports with 200+ pieces of equipment) becomes unsupported in 2016. This means that we will be unable to get firmware updates, security patches, vendor support, and spare parts. $1.5M is required to refresh equipment for academics and administration.
This request would begin a lease replacement process for $400K-$500K of capital per year. Will require an  additional $115K in 2014 and $115K in 2015. These lease payments would recur annually.</t>
  </si>
  <si>
    <t xml:space="preserve">
This request is to establish initial recurring funding for classroom refresh. Currently IT supports over 210 classrooms and instructional spaces, with an installed base of $3.1M in equipment with an average life of 4-5 years ($507K/year).  There is no recurring refresh funding for any classrooms on campus. Funding has always come out of EOY/non-recurring allocations.  New buildings and spaces are built (like HHS and Biltmore Park) without any recurring capital funding being established. This is a significant risk for the teaching and learning mission of the university.  </t>
  </si>
  <si>
    <t xml:space="preserve">
Increasing the productivity and efficiency of university business processes has emerged as a key area in WCU's strategic planning process and an area of concern overall for the UNC system. Process automation requires IT analysis skills that are significantly beyond current capacity. (Includes fringe.)
See related Non-recurring request for startup costs for a new position, e.g., computer, software, phone, office furniture, etc.</t>
  </si>
  <si>
    <t xml:space="preserve">
IT's current support obligation is to public electronic labs and classrooms. Colleges are responsible for the refresh and support of department labs. However, some colleges do not have the capacity to provide this support. IT is only able to provide support when requested on a "as available, best effort" basis. This position would serve the department labs in the university. There are great needs in Arts and Sciences, Fine and Performing Arts, and the College of Business.  This position would be part of the IT Instructional Technology  &amp; Desktop Services department. 
Amount includes $77K for recurring salary/fringe costs and $6K one-time startup expenses.</t>
  </si>
  <si>
    <t xml:space="preserve">
This request is for funding to do a phased replacement of 78 (of over 200) data projectors used for teaching in WCU classrooms. These were installed during renovations in buildings dating back to 2005/2006. The projectors are at end of life and are becoming an issue for the faculty. There is no current recurring funding to replace any projectors in these buildings or in any new teaching spaces. This represents an increasing risk to academic delivery by faculty and the quality of instruction for students.
The amount requested includes $125K one-time and $75K recurring funds.</t>
  </si>
  <si>
    <t>1.1,  5.4.1</t>
  </si>
  <si>
    <t xml:space="preserve">
Faculty and staff computer refresh continues to be an issue.  Colleges now have refresh plans but some have more money than others. There are no refresh plans for staff computers. 
IT offers a proposal for implementing a process that would automatically refresh average computer needs for faculty and staff with the colleges, departments, or division adding funds for higher end machine needs. This would require a funding source.</t>
  </si>
  <si>
    <t xml:space="preserve">
Use of electronic access control is increasing across campus with many additional areas desiring to add areas and doors to the system. 
The current system does not support the automation and grouping that is needed. Before adding additional areas and doors, a task force needs to be established to look at needed requirements and conduct a provider selection.
At this point, there is no division or department that has ownership or oversight of this university wide resource.</t>
  </si>
  <si>
    <t xml:space="preserve">
This is a critical instructional need.
The toolset will provide a campus-wide set of digital media tools to enhance teaching and learning as a response to the digital media needs assessment conducted in 2012. The assessment revealed significant educational requirements beyond what is available with current systems.
Examples of the capabilities which this toolset would include are: file sharing, social media, secure and remote video upload/sharing, collaboration tools, and web hosting 
This would also address issues of data backup and overall reliability of current systems.</t>
  </si>
  <si>
    <t xml:space="preserve">
Increasing the productivity and efficiency of university business processes has emerged as a key area in WCU's strategic planning process and an area of concern overall for the UNC system. Process automation requires IT analysis skills that are significantly beyond current capacity. 
Amount Includes $123,500 recurring salary/fringe costs and $6K one-time startup expenses.</t>
  </si>
  <si>
    <t xml:space="preserve">
This request is for a support position for the WCU Programs at Biltmore Park location.  Biltmore Park has a significant technology investment in classrooms, sim labs, conference rooms, and a high-end videoconference facility. The position will support technology-enhanced classrooms, teaching labs, conference rooms, faculty, staff, and students.  This position is critical to the successful use of technology by faculty, students, and staff. Currently, IT support is provided on a day per week basis with no IT support located permanently in the facility. In the event of support needed outside of the weekly scheduled day, travel time from WCU/Cullowhee to Biltmore Park of 55 minutes.  A survey of students was conducted and they indicated that they do not travel to the Cullowhee campus, and expected support onsite. This position would be a member of the IT division's  Instructional Technology &amp; Desktop Services team.
Amount Includes $77,000 recurring salary/fringe costs and $6K one-time startup expenses. </t>
  </si>
  <si>
    <t>This request is to purchase the Blackboard Analytics for Learn module for the Blackboard Analytics data warehouse application. Currently, the university has the Finance and Student data warehouse modules implemented.
The Blackboard Analytics for Learn module combines the extensive data from the Blackboard Learn learning management system (LMS) with student and course attributes from Banner Student to create comprehensive reports and dashboards for students, faculty, staff, and leadership. It would provide a significant increase in availability of data about student learning which can be used for the purposes of analyzing student success, including graduation track/progress, retention, advising, scholarship, and SACS accreditation. 
The amount includes $139,930 of non-recurring costs for the initial product licensing, support and implementation, and $19,866 recurring annual maintenance.</t>
  </si>
  <si>
    <t>Form 6: Justification: University-wide Initiatives</t>
  </si>
  <si>
    <t xml:space="preserve">
Position needed to enable expanded campus use of data warehouse and decision support capabilities, including non-Banner data integration (e.g., Grades First), to enable achievement of WCU and UNC-GA strategic goals via data driven analysis, forecasting, and predictive modeling. 
This position is foundational for expanding the benefits of the data warehouse provided analysis/reporting to other departments and divisions by developing a Unified Report Portal and leading efforts for campus use of data warehouse tools and analysis/visualization. Current support is a partial FTE.  
Amount Includes $115,092 recurring salary/fringe costs and $6K one-time position startup expenses.  </t>
  </si>
  <si>
    <t xml:space="preserve">
1. Many WCU SPA employees are significantly below market.
2. Market salaries have increased significantly beyond budgeted amounts. This places WCU in a non-competitive position when recruiting much needed talent and creates the possibility of losing good employees to other institutions.</t>
  </si>
  <si>
    <t xml:space="preserve">
Position needed to enable expanded campus use of data warehouse and decision support capabilities, including non-Banner data integration (e.g., Grades First), to enable achievement of WCU and UNC-GA strategic goals via data driven analysis, forecasting, and predictive modeling. 
This position is foundational for expanding the benefits of the data warehouse provided analysis/reporting to other departments and divisions by developing a Unified Report Portal and leading efforts for campus use of data warehouse tools and analysis/visualization. Current support is a partial FTE.  (Includes fringe.)
See related Non-recurring request for $6K startup costs for the new position, e.g., computer, software, phone, office furniture, etc.</t>
  </si>
  <si>
    <t>During Spring 2013 WCU completed implementation of a 2nd internet connection to address business continuity risks with respect to offsite hosted systems and overall connectivity. This request is for the recurring fees charged by MCNC for this connection ($17,000). 
WCU continues to experience demands in bandwidth capacity growth. This request moves WCU from 700MB to the next tier, a 1GB connection ($44,000).</t>
  </si>
  <si>
    <t xml:space="preserve">Phase 1 was completed last year. This Phase 2 request would complete wireless capacity increases in all WCU academic buildings.
IT strategic planning focus group responses, and recent WCU IT survey results all show that wireless coverage was the number one issue for faculty, staff, and students.  
This second year of the two-year plan will add 250 wireless access points for a total of 469 access points over the two year period. 
Recurring maintenance: $55,000 per year upon completion of Phase 2.
</t>
  </si>
  <si>
    <t>Non-recurring allocation for startup costs related to a new position, e.g., computer, phone, office furniture, etc.
See related recurring request for position funding.
Position needed to enable expanded campus use of data warehouse and decision support capabilities, including non-Banner data integration (e.g., Grades First), to enable achievement of WCU and UNC-GA strategic goals via data driven analysis, forecasting, and predictive modeling. 
This position is foundational for expanding the benefits of the data warehouse provided analysis/reporting to other departments and divisions by developing a Unified Report Portal and leading efforts for campus use of data warehouse tools and analysis/visualization. Current support is a partial FTE.  (Includes fringe)</t>
  </si>
  <si>
    <t xml:space="preserve">
The university's core IT infrastructure and processing environments are extremely complex and sophisticated, serving multiple campus functions and needs. Current disaster recovery design and recovery prioritization are outdated and/or non-existent. As a result, in the event of a disaster data recovery and business continuity could be lengthy, unpredictable, and hamper university business. 
Purchase implementation services to develop a  data classification scheme (to assign recovery priorities) and a comprehensive disaster recovery architecture and associated  implementation road map (inclusive of Forsyth, HHS, and off-site) .
</t>
  </si>
  <si>
    <t>Phase 1 was completed last year. This Phase 2 request would complete wireless capacity increases in all WCU academic buildings.
IT strategic planning focus group responses, and recent WCU IT survey results all show that wireless coverage was the number one issue for faculty, staff, and students.  
This second year of the two-year plan will add 250 wireless access points for a total of 469 access points over the two year period. 
See related Recurring request for $55,000 annual support/maintenance upon completion of Phase 2.</t>
  </si>
  <si>
    <t>10</t>
  </si>
  <si>
    <t>HHS Bldg. Video Capture Hosting Service and Maintenance Support</t>
  </si>
  <si>
    <t xml:space="preserve">
This request is for programmatic funds to cover the academic recurring storage and maintenance costs of HHS building 323Link video capture system in the classrooms and clinic rooms. This system is used for capturing HIPAA video in the clinical spaces and FERPA video in the classroom spaces. This cost covers storage costs of classroom video, maintenance of capture appliances, and servers associated with the storage of clinical video.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</si>
</sst>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0" x14ac:knownFonts="1">
    <font>
      <sz val="10"/>
      <name val="Arial"/>
    </font>
    <font>
      <b/>
      <sz val="14"/>
      <name val="Georgia"/>
      <family val="1"/>
    </font>
    <font>
      <b/>
      <sz val="12"/>
      <name val="Georgia"/>
      <family val="1"/>
    </font>
    <font>
      <sz val="9"/>
      <name val="Times New Roman"/>
      <family val="1"/>
    </font>
    <font>
      <sz val="8"/>
      <name val="Times New Roman"/>
      <family val="1"/>
    </font>
    <font>
      <sz val="12"/>
      <name val="Arial"/>
      <family val="2"/>
    </font>
    <font>
      <b/>
      <sz val="12"/>
      <name val="Arial"/>
      <family val="2"/>
    </font>
    <font>
      <b/>
      <sz val="9"/>
      <name val="Arial"/>
      <family val="2"/>
    </font>
    <font>
      <sz val="10"/>
      <name val="Arial"/>
      <family val="2"/>
    </font>
    <font>
      <sz val="8"/>
      <name val="Arial"/>
      <family val="2"/>
    </font>
    <font>
      <sz val="4"/>
      <name val="Arial"/>
      <family val="2"/>
    </font>
    <font>
      <u/>
      <sz val="10"/>
      <color indexed="12"/>
      <name val="Arial"/>
      <family val="2"/>
    </font>
    <font>
      <sz val="11"/>
      <name val="Arial"/>
      <family val="2"/>
    </font>
    <font>
      <sz val="8"/>
      <name val="Arial"/>
      <family val="2"/>
    </font>
    <font>
      <b/>
      <sz val="10"/>
      <name val="Arial"/>
      <family val="2"/>
    </font>
    <font>
      <b/>
      <sz val="11"/>
      <name val="Arial"/>
      <family val="2"/>
    </font>
    <font>
      <b/>
      <i/>
      <sz val="11"/>
      <name val="Arial"/>
      <family val="2"/>
    </font>
    <font>
      <b/>
      <sz val="14"/>
      <name val="Arial"/>
      <family val="2"/>
    </font>
    <font>
      <b/>
      <u/>
      <sz val="11"/>
      <name val="Arial"/>
      <family val="2"/>
    </font>
    <font>
      <i/>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21">
    <xf numFmtId="0" fontId="0" fillId="0" borderId="0" xfId="0"/>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wrapText="1"/>
    </xf>
    <xf numFmtId="0" fontId="6" fillId="0" borderId="5" xfId="0" applyFont="1" applyBorder="1" applyAlignment="1">
      <alignment horizontal="right" wrapText="1"/>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0" fillId="0" borderId="5" xfId="0" applyBorder="1"/>
    <xf numFmtId="0" fontId="8" fillId="0" borderId="0" xfId="0" applyFont="1"/>
    <xf numFmtId="0" fontId="4" fillId="0" borderId="0" xfId="0" applyFont="1"/>
    <xf numFmtId="0" fontId="9" fillId="0" borderId="0" xfId="0" applyFont="1"/>
    <xf numFmtId="0" fontId="11" fillId="0" borderId="0" xfId="1" applyAlignment="1" applyProtection="1"/>
    <xf numFmtId="0" fontId="10" fillId="0" borderId="0" xfId="0" applyFont="1"/>
    <xf numFmtId="0" fontId="12" fillId="0" borderId="4" xfId="0" applyFont="1" applyBorder="1" applyAlignment="1">
      <alignment wrapText="1"/>
    </xf>
    <xf numFmtId="0" fontId="0" fillId="0" borderId="0" xfId="0" applyBorder="1"/>
    <xf numFmtId="0" fontId="14" fillId="0" borderId="0" xfId="0" applyFont="1" applyAlignment="1">
      <alignment horizontal="center"/>
    </xf>
    <xf numFmtId="0" fontId="14" fillId="0" borderId="0" xfId="0" applyFont="1" applyAlignment="1"/>
    <xf numFmtId="0" fontId="12" fillId="0" borderId="0" xfId="0" applyFont="1"/>
    <xf numFmtId="44" fontId="0" fillId="0" borderId="0" xfId="0" applyNumberFormat="1" applyAlignment="1">
      <alignment horizontal="centerContinuous"/>
    </xf>
    <xf numFmtId="44" fontId="0" fillId="0" borderId="0" xfId="0" applyNumberFormat="1"/>
    <xf numFmtId="0" fontId="2" fillId="0" borderId="0" xfId="0" applyFont="1" applyAlignment="1">
      <alignment horizontal="left"/>
    </xf>
    <xf numFmtId="0" fontId="0" fillId="0" borderId="0" xfId="0" applyAlignment="1">
      <alignment horizontal="left"/>
    </xf>
    <xf numFmtId="0" fontId="5" fillId="0" borderId="4" xfId="0" applyFont="1" applyBorder="1" applyAlignment="1">
      <alignment horizontal="left" wrapText="1"/>
    </xf>
    <xf numFmtId="0" fontId="6" fillId="2" borderId="1" xfId="0" applyFont="1" applyFill="1" applyBorder="1" applyAlignment="1">
      <alignment horizontal="left" wrapText="1"/>
    </xf>
    <xf numFmtId="0" fontId="12" fillId="0" borderId="0" xfId="0" applyFont="1" applyAlignment="1">
      <alignment horizontal="left"/>
    </xf>
    <xf numFmtId="0" fontId="6" fillId="0" borderId="7" xfId="0" applyFont="1" applyBorder="1" applyAlignment="1">
      <alignment vertical="top" wrapText="1"/>
    </xf>
    <xf numFmtId="0" fontId="6" fillId="0" borderId="6" xfId="0" applyFont="1" applyBorder="1" applyAlignment="1">
      <alignment vertical="top" wrapText="1"/>
    </xf>
    <xf numFmtId="0" fontId="15" fillId="0" borderId="0" xfId="0" applyFont="1" applyAlignment="1">
      <alignment horizontal="left"/>
    </xf>
    <xf numFmtId="0" fontId="15" fillId="0" borderId="0" xfId="0" applyFont="1"/>
    <xf numFmtId="0" fontId="6" fillId="2" borderId="2" xfId="0" applyFont="1" applyFill="1" applyBorder="1" applyAlignment="1">
      <alignment vertical="top" wrapText="1"/>
    </xf>
    <xf numFmtId="0" fontId="6" fillId="2" borderId="1" xfId="0" applyFont="1" applyFill="1" applyBorder="1" applyAlignment="1">
      <alignment vertical="top" wrapText="1"/>
    </xf>
    <xf numFmtId="0" fontId="6" fillId="2" borderId="11" xfId="0" applyFont="1" applyFill="1" applyBorder="1" applyAlignment="1">
      <alignment vertical="top" wrapText="1"/>
    </xf>
    <xf numFmtId="0" fontId="15" fillId="0" borderId="0" xfId="0" applyFont="1" applyBorder="1"/>
    <xf numFmtId="0" fontId="8" fillId="0" borderId="0" xfId="0" applyFont="1" applyBorder="1"/>
    <xf numFmtId="0" fontId="7" fillId="0" borderId="0" xfId="0" applyFont="1" applyBorder="1"/>
    <xf numFmtId="0" fontId="1" fillId="0" borderId="0" xfId="0" applyFont="1" applyAlignment="1">
      <alignment horizontal="center"/>
    </xf>
    <xf numFmtId="0" fontId="12" fillId="0" borderId="0" xfId="0" applyFont="1" applyAlignment="1">
      <alignment horizontal="center"/>
    </xf>
    <xf numFmtId="164" fontId="12" fillId="0" borderId="12" xfId="0" applyNumberFormat="1" applyFont="1" applyBorder="1"/>
    <xf numFmtId="164" fontId="12" fillId="0" borderId="1" xfId="0" applyNumberFormat="1" applyFont="1" applyBorder="1" applyAlignment="1">
      <alignment horizontal="right"/>
    </xf>
    <xf numFmtId="49" fontId="5" fillId="0" borderId="9" xfId="0" applyNumberFormat="1" applyFont="1" applyBorder="1" applyAlignment="1">
      <alignment horizont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top" wrapText="1"/>
    </xf>
    <xf numFmtId="49" fontId="5" fillId="0" borderId="3" xfId="0" applyNumberFormat="1" applyFont="1" applyBorder="1" applyAlignment="1">
      <alignment horizontal="right" wrapText="1"/>
    </xf>
    <xf numFmtId="0" fontId="5" fillId="0" borderId="4" xfId="0" applyFont="1" applyBorder="1" applyAlignment="1">
      <alignment horizontal="left" vertical="top" wrapText="1"/>
    </xf>
    <xf numFmtId="0" fontId="12" fillId="0" borderId="4" xfId="0" applyFont="1" applyBorder="1" applyAlignment="1">
      <alignment horizontal="left" vertical="top" wrapText="1"/>
    </xf>
    <xf numFmtId="164" fontId="12" fillId="0" borderId="4" xfId="0" applyNumberFormat="1" applyFont="1" applyBorder="1" applyAlignment="1">
      <alignment wrapText="1"/>
    </xf>
    <xf numFmtId="0" fontId="15" fillId="0" borderId="5" xfId="0" applyFont="1" applyBorder="1" applyAlignment="1">
      <alignment horizontal="right" wrapText="1"/>
    </xf>
    <xf numFmtId="0" fontId="8" fillId="0" borderId="0" xfId="0" applyFont="1" applyAlignment="1">
      <alignment horizontal="center"/>
    </xf>
    <xf numFmtId="164" fontId="12" fillId="0" borderId="4" xfId="0" applyNumberFormat="1" applyFont="1" applyBorder="1" applyAlignment="1">
      <alignment horizontal="right" wrapText="1"/>
    </xf>
    <xf numFmtId="0" fontId="14" fillId="0" borderId="0" xfId="0" applyFont="1" applyAlignment="1">
      <alignment horizontal="left"/>
    </xf>
    <xf numFmtId="0" fontId="6" fillId="2" borderId="2" xfId="0" applyFont="1" applyFill="1" applyBorder="1" applyAlignment="1">
      <alignment horizontal="left" vertical="top" wrapText="1"/>
    </xf>
    <xf numFmtId="0" fontId="5" fillId="0" borderId="3" xfId="0" applyFont="1" applyBorder="1" applyAlignment="1">
      <alignment horizontal="left" wrapText="1"/>
    </xf>
    <xf numFmtId="49" fontId="12" fillId="0" borderId="3" xfId="0" applyNumberFormat="1" applyFont="1" applyBorder="1" applyAlignment="1">
      <alignment horizontal="left" wrapText="1"/>
    </xf>
    <xf numFmtId="0" fontId="5" fillId="0" borderId="0" xfId="0" applyFont="1" applyAlignment="1">
      <alignment horizontal="centerContinuous"/>
    </xf>
    <xf numFmtId="0" fontId="6" fillId="3" borderId="10" xfId="0" applyFont="1" applyFill="1" applyBorder="1" applyAlignment="1">
      <alignment horizontal="center" vertical="top"/>
    </xf>
    <xf numFmtId="0" fontId="5" fillId="0" borderId="1" xfId="0" applyFont="1" applyBorder="1" applyAlignment="1">
      <alignment horizontal="center" wrapText="1"/>
    </xf>
    <xf numFmtId="0" fontId="5" fillId="0" borderId="2" xfId="0" applyFont="1" applyBorder="1" applyAlignment="1">
      <alignment wrapText="1"/>
    </xf>
    <xf numFmtId="3" fontId="5" fillId="0" borderId="2" xfId="0" applyNumberFormat="1" applyFont="1" applyBorder="1" applyAlignment="1">
      <alignment wrapText="1"/>
    </xf>
    <xf numFmtId="44" fontId="6" fillId="2" borderId="2" xfId="0" applyNumberFormat="1" applyFont="1" applyFill="1" applyBorder="1" applyAlignment="1">
      <alignment horizontal="center" vertical="top" wrapText="1"/>
    </xf>
    <xf numFmtId="0" fontId="6" fillId="2" borderId="2" xfId="1" applyFont="1" applyFill="1" applyBorder="1" applyAlignment="1" applyProtection="1">
      <alignment vertical="top" wrapText="1"/>
    </xf>
    <xf numFmtId="164" fontId="5" fillId="0" borderId="4" xfId="0" applyNumberFormat="1" applyFont="1" applyBorder="1" applyAlignment="1">
      <alignment horizontal="right" wrapText="1"/>
    </xf>
    <xf numFmtId="0" fontId="3" fillId="0" borderId="0" xfId="0" applyFont="1" applyAlignment="1">
      <alignment horizontal="left"/>
    </xf>
    <xf numFmtId="0" fontId="12" fillId="0" borderId="0" xfId="0" applyFont="1" applyAlignment="1">
      <alignment horizontal="left" wrapText="1"/>
    </xf>
    <xf numFmtId="49" fontId="5" fillId="0" borderId="3" xfId="0" applyNumberFormat="1" applyFont="1" applyBorder="1" applyAlignment="1">
      <alignment wrapText="1"/>
    </xf>
    <xf numFmtId="0" fontId="9" fillId="0" borderId="0" xfId="0" applyFont="1" applyAlignment="1">
      <alignment horizontal="left"/>
    </xf>
    <xf numFmtId="0" fontId="11" fillId="0" borderId="0" xfId="1" applyAlignment="1" applyProtection="1">
      <alignment horizontal="left"/>
    </xf>
    <xf numFmtId="0" fontId="10" fillId="0" borderId="0" xfId="0" applyFont="1" applyAlignment="1">
      <alignment horizontal="left"/>
    </xf>
    <xf numFmtId="0" fontId="0" fillId="0" borderId="0" xfId="0" applyAlignment="1">
      <alignment horizontal="right"/>
    </xf>
    <xf numFmtId="164" fontId="0" fillId="0" borderId="1" xfId="0" applyNumberFormat="1" applyBorder="1" applyAlignment="1">
      <alignment horizontal="right"/>
    </xf>
    <xf numFmtId="3" fontId="5" fillId="0" borderId="9" xfId="0" applyNumberFormat="1" applyFont="1" applyBorder="1" applyAlignment="1">
      <alignment horizontal="center" wrapText="1"/>
    </xf>
    <xf numFmtId="0" fontId="15" fillId="0" borderId="0" xfId="0" applyFont="1" applyAlignment="1"/>
    <xf numFmtId="0" fontId="15" fillId="0" borderId="0" xfId="0" applyFont="1" applyAlignment="1">
      <alignment horizontal="left"/>
    </xf>
    <xf numFmtId="0" fontId="12" fillId="0" borderId="0" xfId="0" applyFont="1" applyAlignment="1">
      <alignment horizontal="left"/>
    </xf>
    <xf numFmtId="0" fontId="0" fillId="0" borderId="0" xfId="0" applyBorder="1"/>
    <xf numFmtId="0" fontId="6" fillId="0" borderId="7" xfId="0" applyFont="1" applyBorder="1" applyAlignment="1">
      <alignment vertical="top" wrapText="1"/>
    </xf>
    <xf numFmtId="0" fontId="6" fillId="0" borderId="6" xfId="0" applyFont="1" applyBorder="1" applyAlignment="1">
      <alignment vertical="top" wrapText="1"/>
    </xf>
    <xf numFmtId="49" fontId="5" fillId="0" borderId="3" xfId="0" applyNumberFormat="1" applyFont="1" applyBorder="1" applyAlignment="1">
      <alignment horizontal="center" wrapText="1"/>
    </xf>
    <xf numFmtId="49" fontId="12" fillId="0" borderId="3" xfId="0" applyNumberFormat="1" applyFont="1" applyBorder="1" applyAlignment="1">
      <alignment horizontal="center" wrapText="1"/>
    </xf>
    <xf numFmtId="0" fontId="12" fillId="0" borderId="4" xfId="0" applyFont="1" applyBorder="1" applyAlignment="1"/>
    <xf numFmtId="164" fontId="5" fillId="0" borderId="1" xfId="0" applyNumberFormat="1" applyFont="1" applyBorder="1" applyAlignment="1">
      <alignment horizontal="right"/>
    </xf>
    <xf numFmtId="164" fontId="5" fillId="0" borderId="1" xfId="0" applyNumberFormat="1" applyFont="1" applyBorder="1" applyAlignment="1">
      <alignment horizontal="center"/>
    </xf>
    <xf numFmtId="0" fontId="5" fillId="0" borderId="3" xfId="0" applyFont="1" applyBorder="1" applyAlignment="1">
      <alignment horizontal="center" wrapText="1"/>
    </xf>
    <xf numFmtId="3" fontId="5" fillId="0" borderId="2" xfId="0" applyNumberFormat="1" applyFont="1" applyBorder="1" applyAlignment="1">
      <alignment horizontal="center" wrapText="1"/>
    </xf>
    <xf numFmtId="0" fontId="12" fillId="0" borderId="0" xfId="0" applyFont="1" applyAlignment="1">
      <alignment horizontal="left" vertical="top" wrapText="1"/>
    </xf>
    <xf numFmtId="0" fontId="17" fillId="0" borderId="0" xfId="0" applyFont="1" applyAlignment="1">
      <alignment horizontal="center"/>
    </xf>
    <xf numFmtId="0" fontId="6" fillId="0" borderId="0" xfId="0" applyFont="1" applyAlignment="1">
      <alignment horizontal="center"/>
    </xf>
    <xf numFmtId="0" fontId="15" fillId="0" borderId="0" xfId="0" applyFont="1" applyAlignment="1">
      <alignment horizontal="left"/>
    </xf>
    <xf numFmtId="0" fontId="15" fillId="0" borderId="13" xfId="0" applyFont="1" applyBorder="1" applyAlignment="1">
      <alignment vertical="top"/>
    </xf>
    <xf numFmtId="0" fontId="15" fillId="0" borderId="11" xfId="0" applyFont="1" applyBorder="1" applyAlignment="1">
      <alignment vertical="top"/>
    </xf>
    <xf numFmtId="0" fontId="15" fillId="0" borderId="2" xfId="0" applyFont="1" applyBorder="1" applyAlignment="1">
      <alignment vertical="top"/>
    </xf>
    <xf numFmtId="0" fontId="12" fillId="0" borderId="13" xfId="0" applyFont="1" applyBorder="1" applyAlignment="1">
      <alignment vertical="top" wrapText="1"/>
    </xf>
    <xf numFmtId="0" fontId="12" fillId="0" borderId="11" xfId="0" applyFont="1" applyBorder="1" applyAlignment="1">
      <alignment vertical="top" wrapText="1"/>
    </xf>
    <xf numFmtId="0" fontId="12" fillId="0" borderId="2" xfId="0" applyFont="1" applyBorder="1" applyAlignment="1">
      <alignment vertical="top" wrapText="1"/>
    </xf>
    <xf numFmtId="0" fontId="5" fillId="0" borderId="0" xfId="0" applyFont="1" applyBorder="1" applyAlignment="1">
      <alignment vertical="top" wrapText="1"/>
    </xf>
    <xf numFmtId="0" fontId="0" fillId="0" borderId="0" xfId="0" applyBorder="1"/>
    <xf numFmtId="0" fontId="12" fillId="0" borderId="0" xfId="0" applyFont="1" applyAlignment="1">
      <alignment horizontal="left"/>
    </xf>
    <xf numFmtId="0" fontId="12" fillId="0" borderId="0" xfId="0" applyFont="1" applyAlignment="1"/>
    <xf numFmtId="0" fontId="15" fillId="0" borderId="0" xfId="0" applyFont="1" applyAlignment="1">
      <alignment vertical="top" wrapText="1"/>
    </xf>
    <xf numFmtId="0" fontId="12" fillId="0" borderId="13" xfId="0" applyFont="1" applyBorder="1" applyAlignment="1">
      <alignment horizontal="left" vertical="top" wrapText="1"/>
    </xf>
    <xf numFmtId="0" fontId="12" fillId="0" borderId="11" xfId="0" applyFont="1" applyBorder="1" applyAlignment="1">
      <alignment horizontal="left" vertical="top" wrapText="1"/>
    </xf>
    <xf numFmtId="0" fontId="12" fillId="0" borderId="2" xfId="0" applyFont="1" applyBorder="1" applyAlignment="1">
      <alignment horizontal="left" vertical="top" wrapText="1"/>
    </xf>
    <xf numFmtId="0" fontId="15" fillId="0" borderId="0" xfId="0" applyFont="1" applyAlignment="1"/>
    <xf numFmtId="0" fontId="12" fillId="0" borderId="0" xfId="0" applyFont="1" applyAlignment="1">
      <alignment vertical="top" wrapText="1"/>
    </xf>
    <xf numFmtId="0" fontId="6" fillId="0" borderId="13" xfId="0" applyFont="1" applyBorder="1" applyAlignment="1">
      <alignment vertical="top" wrapText="1"/>
    </xf>
    <xf numFmtId="0" fontId="6" fillId="0" borderId="11" xfId="0" applyFont="1" applyBorder="1" applyAlignment="1">
      <alignment vertical="top" wrapText="1"/>
    </xf>
    <xf numFmtId="0" fontId="6" fillId="0" borderId="2" xfId="0" applyFont="1" applyBorder="1" applyAlignment="1">
      <alignment vertical="top" wrapText="1"/>
    </xf>
    <xf numFmtId="0" fontId="15" fillId="0" borderId="13" xfId="0" applyFont="1" applyBorder="1" applyAlignment="1">
      <alignment vertical="top" wrapText="1"/>
    </xf>
    <xf numFmtId="0" fontId="15" fillId="0" borderId="11" xfId="0" applyFont="1" applyBorder="1" applyAlignment="1">
      <alignment vertical="top" wrapText="1"/>
    </xf>
    <xf numFmtId="0" fontId="15" fillId="0" borderId="2" xfId="0" applyFont="1" applyBorder="1" applyAlignment="1">
      <alignment vertical="top" wrapText="1"/>
    </xf>
    <xf numFmtId="0" fontId="12" fillId="0" borderId="8" xfId="0" applyFont="1" applyBorder="1" applyAlignment="1">
      <alignment vertical="top" wrapText="1"/>
    </xf>
    <xf numFmtId="0" fontId="12" fillId="0" borderId="9" xfId="0" applyFont="1" applyBorder="1" applyAlignment="1">
      <alignment vertical="top" wrapText="1"/>
    </xf>
    <xf numFmtId="0" fontId="12" fillId="0" borderId="4" xfId="0" applyFont="1" applyBorder="1" applyAlignment="1">
      <alignment vertical="top" wrapText="1"/>
    </xf>
    <xf numFmtId="0" fontId="6" fillId="0" borderId="7" xfId="0" applyFont="1" applyBorder="1" applyAlignment="1">
      <alignment vertical="top" wrapText="1"/>
    </xf>
    <xf numFmtId="0" fontId="6" fillId="0" borderId="6"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4"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
  <sheetViews>
    <sheetView tabSelected="1" zoomScaleNormal="100" workbookViewId="0">
      <selection activeCell="A12" sqref="A12"/>
    </sheetView>
  </sheetViews>
  <sheetFormatPr defaultRowHeight="12.75" x14ac:dyDescent="0.2"/>
  <cols>
    <col min="1" max="1" width="10" style="24" customWidth="1"/>
    <col min="2" max="2" width="61.7109375" customWidth="1"/>
    <col min="3" max="3" width="12" style="22" customWidth="1"/>
  </cols>
  <sheetData>
    <row r="2" spans="1:3" s="11" customFormat="1" ht="18" x14ac:dyDescent="0.25">
      <c r="A2" s="88" t="s">
        <v>0</v>
      </c>
      <c r="B2" s="88"/>
      <c r="C2" s="88"/>
    </row>
    <row r="3" spans="1:3" s="11" customFormat="1" ht="15.75" x14ac:dyDescent="0.25">
      <c r="A3" s="89" t="s">
        <v>10</v>
      </c>
      <c r="B3" s="89"/>
      <c r="C3" s="89"/>
    </row>
    <row r="4" spans="1:3" ht="15" x14ac:dyDescent="0.2">
      <c r="A4" s="23"/>
      <c r="B4" s="7"/>
      <c r="C4" s="21"/>
    </row>
    <row r="5" spans="1:3" s="20" customFormat="1" ht="15" x14ac:dyDescent="0.25">
      <c r="A5" s="27"/>
      <c r="B5" s="90" t="s">
        <v>37</v>
      </c>
      <c r="C5" s="90"/>
    </row>
    <row r="6" spans="1:3" s="20" customFormat="1" ht="15" x14ac:dyDescent="0.25">
      <c r="A6" s="27"/>
      <c r="B6" s="30"/>
      <c r="C6" s="30"/>
    </row>
    <row r="7" spans="1:3" s="20" customFormat="1" ht="15" x14ac:dyDescent="0.25">
      <c r="A7" s="27"/>
      <c r="B7" s="90" t="s">
        <v>21</v>
      </c>
      <c r="C7" s="90"/>
    </row>
    <row r="8" spans="1:3" x14ac:dyDescent="0.2">
      <c r="A8" s="65"/>
      <c r="B8" s="24"/>
    </row>
    <row r="9" spans="1:3" s="11" customFormat="1" ht="75.75" customHeight="1" x14ac:dyDescent="0.2">
      <c r="A9" s="87" t="s">
        <v>19</v>
      </c>
      <c r="B9" s="87"/>
      <c r="C9" s="87"/>
    </row>
    <row r="10" spans="1:3" ht="13.5" thickBot="1" x14ac:dyDescent="0.25">
      <c r="A10" s="3"/>
    </row>
    <row r="11" spans="1:3" s="11" customFormat="1" ht="32.25" thickBot="1" x14ac:dyDescent="0.3">
      <c r="A11" s="26" t="s">
        <v>1</v>
      </c>
      <c r="B11" s="32" t="s">
        <v>16</v>
      </c>
      <c r="C11" s="62" t="s">
        <v>2</v>
      </c>
    </row>
    <row r="12" spans="1:3" ht="15.95" customHeight="1" thickBot="1" x14ac:dyDescent="0.25">
      <c r="A12" s="81">
        <v>4</v>
      </c>
      <c r="B12" s="16" t="s">
        <v>25</v>
      </c>
      <c r="C12" s="49">
        <v>200000</v>
      </c>
    </row>
    <row r="13" spans="1:3" ht="15.95" customHeight="1" thickBot="1" x14ac:dyDescent="0.25">
      <c r="A13" s="81">
        <v>8</v>
      </c>
      <c r="B13" s="16" t="s">
        <v>49</v>
      </c>
      <c r="C13" s="49">
        <v>65000</v>
      </c>
    </row>
    <row r="14" spans="1:3" ht="15" thickBot="1" x14ac:dyDescent="0.25">
      <c r="A14" s="81">
        <v>9</v>
      </c>
      <c r="B14" s="82" t="s">
        <v>50</v>
      </c>
      <c r="C14" s="49">
        <v>60000</v>
      </c>
    </row>
    <row r="15" spans="1:3" ht="15.95" customHeight="1" thickBot="1" x14ac:dyDescent="0.25">
      <c r="A15" s="81">
        <v>11</v>
      </c>
      <c r="B15" s="16" t="s">
        <v>28</v>
      </c>
      <c r="C15" s="49">
        <v>6000</v>
      </c>
    </row>
    <row r="16" spans="1:3" ht="15.95" customHeight="1" thickBot="1" x14ac:dyDescent="0.25">
      <c r="A16" s="81">
        <v>12</v>
      </c>
      <c r="B16" s="16" t="s">
        <v>78</v>
      </c>
      <c r="C16" s="49">
        <v>160000</v>
      </c>
    </row>
    <row r="17" spans="1:3" ht="15.95" customHeight="1" thickBot="1" x14ac:dyDescent="0.25">
      <c r="A17" s="81">
        <v>13</v>
      </c>
      <c r="B17" s="16" t="s">
        <v>29</v>
      </c>
      <c r="C17" s="49">
        <v>6000</v>
      </c>
    </row>
    <row r="18" spans="1:3" ht="15.95" customHeight="1" thickBot="1" x14ac:dyDescent="0.25">
      <c r="A18" s="56"/>
      <c r="B18" s="16" t="s">
        <v>3</v>
      </c>
      <c r="C18" s="49" t="s">
        <v>3</v>
      </c>
    </row>
    <row r="19" spans="1:3" ht="15.95" customHeight="1" thickBot="1" x14ac:dyDescent="0.25">
      <c r="A19" s="56"/>
      <c r="B19" s="16" t="s">
        <v>3</v>
      </c>
      <c r="C19" s="49" t="s">
        <v>3</v>
      </c>
    </row>
    <row r="20" spans="1:3" ht="15.95" customHeight="1" thickBot="1" x14ac:dyDescent="0.25">
      <c r="A20" s="56"/>
      <c r="B20" s="16" t="s">
        <v>3</v>
      </c>
      <c r="C20" s="49" t="s">
        <v>3</v>
      </c>
    </row>
    <row r="21" spans="1:3" ht="15.95" customHeight="1" thickBot="1" x14ac:dyDescent="0.25">
      <c r="A21" s="56"/>
      <c r="B21" s="16" t="s">
        <v>3</v>
      </c>
      <c r="C21" s="49" t="s">
        <v>3</v>
      </c>
    </row>
    <row r="22" spans="1:3" ht="15.95" customHeight="1" thickBot="1" x14ac:dyDescent="0.25">
      <c r="A22" s="56"/>
      <c r="B22" s="16" t="s">
        <v>3</v>
      </c>
      <c r="C22" s="49" t="s">
        <v>3</v>
      </c>
    </row>
    <row r="23" spans="1:3" ht="15.95" customHeight="1" thickBot="1" x14ac:dyDescent="0.25">
      <c r="A23" s="56"/>
      <c r="B23" s="16" t="s">
        <v>3</v>
      </c>
      <c r="C23" s="49" t="s">
        <v>3</v>
      </c>
    </row>
    <row r="24" spans="1:3" ht="15.95" customHeight="1" thickBot="1" x14ac:dyDescent="0.25">
      <c r="A24" s="56"/>
      <c r="B24" s="16" t="s">
        <v>3</v>
      </c>
      <c r="C24" s="49" t="s">
        <v>3</v>
      </c>
    </row>
    <row r="25" spans="1:3" ht="15.95" customHeight="1" thickBot="1" x14ac:dyDescent="0.25">
      <c r="A25" s="56"/>
      <c r="B25" s="16" t="s">
        <v>3</v>
      </c>
      <c r="C25" s="49" t="s">
        <v>3</v>
      </c>
    </row>
    <row r="26" spans="1:3" ht="15.95" customHeight="1" thickBot="1" x14ac:dyDescent="0.25">
      <c r="A26" s="56"/>
      <c r="B26" s="16" t="s">
        <v>3</v>
      </c>
      <c r="C26" s="49" t="s">
        <v>3</v>
      </c>
    </row>
    <row r="27" spans="1:3" ht="15.95" customHeight="1" thickBot="1" x14ac:dyDescent="0.25">
      <c r="A27" s="56"/>
      <c r="B27" s="16" t="s">
        <v>3</v>
      </c>
      <c r="C27" s="49" t="s">
        <v>3</v>
      </c>
    </row>
    <row r="28" spans="1:3" ht="15.95" customHeight="1" thickBot="1" x14ac:dyDescent="0.25">
      <c r="A28" s="56"/>
      <c r="B28" s="16" t="s">
        <v>3</v>
      </c>
      <c r="C28" s="49" t="s">
        <v>3</v>
      </c>
    </row>
    <row r="29" spans="1:3" ht="15.95" customHeight="1" thickBot="1" x14ac:dyDescent="0.25">
      <c r="A29" s="56"/>
      <c r="B29" s="16" t="s">
        <v>3</v>
      </c>
      <c r="C29" s="49" t="s">
        <v>3</v>
      </c>
    </row>
    <row r="30" spans="1:3" ht="15.95" customHeight="1" thickBot="1" x14ac:dyDescent="0.25">
      <c r="A30" s="56"/>
      <c r="B30" s="16" t="s">
        <v>3</v>
      </c>
      <c r="C30" s="49" t="s">
        <v>3</v>
      </c>
    </row>
    <row r="31" spans="1:3" ht="15.95" customHeight="1" thickBot="1" x14ac:dyDescent="0.25">
      <c r="A31" s="56"/>
      <c r="B31" s="16" t="s">
        <v>3</v>
      </c>
      <c r="C31" s="49" t="s">
        <v>3</v>
      </c>
    </row>
    <row r="32" spans="1:3" ht="15.95" customHeight="1" thickBot="1" x14ac:dyDescent="0.25">
      <c r="A32" s="56"/>
      <c r="B32" s="16" t="s">
        <v>3</v>
      </c>
      <c r="C32" s="49" t="s">
        <v>3</v>
      </c>
    </row>
    <row r="33" spans="1:3" ht="15.95" customHeight="1" thickBot="1" x14ac:dyDescent="0.25">
      <c r="A33" s="56"/>
      <c r="B33" s="16" t="s">
        <v>3</v>
      </c>
      <c r="C33" s="49" t="s">
        <v>3</v>
      </c>
    </row>
    <row r="34" spans="1:3" ht="15.95" customHeight="1" thickBot="1" x14ac:dyDescent="0.25">
      <c r="A34" s="56"/>
      <c r="B34" s="16" t="s">
        <v>3</v>
      </c>
      <c r="C34" s="49" t="s">
        <v>3</v>
      </c>
    </row>
    <row r="35" spans="1:3" ht="15.95" customHeight="1" thickBot="1" x14ac:dyDescent="0.3">
      <c r="A35" s="66"/>
      <c r="B35" s="50" t="s">
        <v>4</v>
      </c>
      <c r="C35" s="49">
        <f>SUM(C12:C33)</f>
        <v>497000</v>
      </c>
    </row>
  </sheetData>
  <mergeCells count="5">
    <mergeCell ref="A9:C9"/>
    <mergeCell ref="A2:C2"/>
    <mergeCell ref="A3:C3"/>
    <mergeCell ref="B5:C5"/>
    <mergeCell ref="B7:C7"/>
  </mergeCells>
  <phoneticPr fontId="1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4"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30" customHeight="1" thickBot="1" x14ac:dyDescent="0.25">
      <c r="A13" s="59">
        <v>2</v>
      </c>
      <c r="B13" s="60" t="s">
        <v>35</v>
      </c>
      <c r="C13" s="86" t="s">
        <v>63</v>
      </c>
      <c r="D13" s="83">
        <v>45025</v>
      </c>
    </row>
    <row r="14" spans="1:4" ht="16.5" thickBot="1" x14ac:dyDescent="0.25">
      <c r="A14" s="107"/>
      <c r="B14" s="108"/>
      <c r="C14" s="108"/>
      <c r="D14" s="109"/>
    </row>
    <row r="15" spans="1:4" s="20" customFormat="1" ht="15.75" customHeight="1" thickBot="1" x14ac:dyDescent="0.25">
      <c r="A15" s="110" t="s">
        <v>6</v>
      </c>
      <c r="B15" s="111"/>
      <c r="C15" s="111"/>
      <c r="D15" s="112"/>
    </row>
    <row r="16" spans="1:4" ht="409.5" customHeight="1" thickBot="1" x14ac:dyDescent="0.25">
      <c r="A16" s="113" t="s">
        <v>84</v>
      </c>
      <c r="B16" s="114"/>
      <c r="C16" s="114"/>
      <c r="D16" s="115"/>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9">
    <mergeCell ref="A14:D14"/>
    <mergeCell ref="A15:D15"/>
    <mergeCell ref="A16:D16"/>
    <mergeCell ref="A2:D2"/>
    <mergeCell ref="A3:D3"/>
    <mergeCell ref="B5:D5"/>
    <mergeCell ref="B7:D7"/>
    <mergeCell ref="A9:D9"/>
    <mergeCell ref="A10:D10"/>
  </mergeCells>
  <pageMargins left="0.75" right="0.75" top="1" bottom="1" header="0.5" footer="0.5"/>
  <pageSetup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4"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30" customHeight="1" thickBot="1" x14ac:dyDescent="0.25">
      <c r="A13" s="59">
        <v>3</v>
      </c>
      <c r="B13" s="60" t="s">
        <v>31</v>
      </c>
      <c r="C13" s="86" t="s">
        <v>65</v>
      </c>
      <c r="D13" s="83">
        <v>36630</v>
      </c>
    </row>
    <row r="14" spans="1:4" ht="16.5" thickBot="1" x14ac:dyDescent="0.25">
      <c r="A14" s="107"/>
      <c r="B14" s="108"/>
      <c r="C14" s="108"/>
      <c r="D14" s="109"/>
    </row>
    <row r="15" spans="1:4" s="20" customFormat="1" ht="15.75" customHeight="1" thickBot="1" x14ac:dyDescent="0.25">
      <c r="A15" s="110" t="s">
        <v>6</v>
      </c>
      <c r="B15" s="111"/>
      <c r="C15" s="111"/>
      <c r="D15" s="112"/>
    </row>
    <row r="16" spans="1:4" ht="409.5" customHeight="1" thickBot="1" x14ac:dyDescent="0.25">
      <c r="A16" s="113" t="s">
        <v>66</v>
      </c>
      <c r="B16" s="114"/>
      <c r="C16" s="114"/>
      <c r="D16" s="115"/>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9">
    <mergeCell ref="A14:D14"/>
    <mergeCell ref="A15:D15"/>
    <mergeCell ref="A16:D16"/>
    <mergeCell ref="A2:D2"/>
    <mergeCell ref="A3:D3"/>
    <mergeCell ref="B5:D5"/>
    <mergeCell ref="B7:D7"/>
    <mergeCell ref="A9:D9"/>
    <mergeCell ref="A10:D10"/>
  </mergeCells>
  <pageMargins left="0.75" right="0.75" top="1" bottom="1" header="0.5" footer="0.5"/>
  <pageSetup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4"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33" t="s">
        <v>1</v>
      </c>
      <c r="B12" s="63" t="s">
        <v>16</v>
      </c>
      <c r="C12" s="34" t="s">
        <v>14</v>
      </c>
      <c r="D12" s="43" t="s">
        <v>2</v>
      </c>
    </row>
    <row r="13" spans="1:4" ht="22.5" customHeight="1" thickBot="1" x14ac:dyDescent="0.25">
      <c r="A13" s="80" t="s">
        <v>47</v>
      </c>
      <c r="B13" s="25" t="s">
        <v>25</v>
      </c>
      <c r="C13" s="42" t="s">
        <v>48</v>
      </c>
      <c r="D13" s="41">
        <v>55000</v>
      </c>
    </row>
    <row r="14" spans="1:4" ht="16.5" thickBot="1" x14ac:dyDescent="0.25">
      <c r="A14" s="78"/>
      <c r="B14" s="79"/>
      <c r="C14" s="79"/>
      <c r="D14" s="40"/>
    </row>
    <row r="15" spans="1:4" s="20" customFormat="1" ht="15.75" customHeight="1" thickBot="1" x14ac:dyDescent="0.25">
      <c r="A15" s="110" t="s">
        <v>6</v>
      </c>
      <c r="B15" s="111"/>
      <c r="C15" s="111"/>
      <c r="D15" s="112"/>
    </row>
    <row r="16" spans="1:4" ht="409.5" customHeight="1" thickBot="1" x14ac:dyDescent="0.25">
      <c r="A16" s="94" t="s">
        <v>103</v>
      </c>
      <c r="B16" s="95"/>
      <c r="C16" s="95"/>
      <c r="D16" s="96"/>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8">
    <mergeCell ref="A15:D15"/>
    <mergeCell ref="A16:D16"/>
    <mergeCell ref="A2:D2"/>
    <mergeCell ref="A3:D3"/>
    <mergeCell ref="B5:D5"/>
    <mergeCell ref="B7:D7"/>
    <mergeCell ref="A9:D9"/>
    <mergeCell ref="A10:D10"/>
  </mergeCells>
  <pageMargins left="0.75" right="0.75" top="1" bottom="1" header="0.5" footer="0.5"/>
  <pageSetup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3"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32.25" customHeight="1" thickBot="1" x14ac:dyDescent="0.25">
      <c r="A13" s="59">
        <v>5</v>
      </c>
      <c r="B13" s="60" t="s">
        <v>32</v>
      </c>
      <c r="C13" s="86" t="s">
        <v>62</v>
      </c>
      <c r="D13" s="72">
        <v>60000</v>
      </c>
    </row>
    <row r="14" spans="1:4" ht="16.5" thickBot="1" x14ac:dyDescent="0.25">
      <c r="A14" s="107"/>
      <c r="B14" s="108"/>
      <c r="C14" s="108"/>
      <c r="D14" s="109"/>
    </row>
    <row r="15" spans="1:4" s="20" customFormat="1" ht="15.75" customHeight="1" thickBot="1" x14ac:dyDescent="0.25">
      <c r="A15" s="110" t="s">
        <v>6</v>
      </c>
      <c r="B15" s="111"/>
      <c r="C15" s="111"/>
      <c r="D15" s="112"/>
    </row>
    <row r="16" spans="1:4" ht="409.5" customHeight="1" thickBot="1" x14ac:dyDescent="0.25">
      <c r="A16" s="113" t="s">
        <v>85</v>
      </c>
      <c r="B16" s="114"/>
      <c r="C16" s="114"/>
      <c r="D16" s="115"/>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9">
    <mergeCell ref="A14:D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4"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30" customHeight="1" thickBot="1" x14ac:dyDescent="0.25">
      <c r="A13" s="59">
        <v>6</v>
      </c>
      <c r="B13" s="60" t="s">
        <v>33</v>
      </c>
      <c r="C13" s="86" t="s">
        <v>67</v>
      </c>
      <c r="D13" s="83">
        <v>61000</v>
      </c>
    </row>
    <row r="14" spans="1:4" ht="16.5" thickBot="1" x14ac:dyDescent="0.25">
      <c r="A14" s="107"/>
      <c r="B14" s="108"/>
      <c r="C14" s="108"/>
      <c r="D14" s="109"/>
    </row>
    <row r="15" spans="1:4" s="20" customFormat="1" ht="15.75" customHeight="1" thickBot="1" x14ac:dyDescent="0.25">
      <c r="A15" s="110" t="s">
        <v>6</v>
      </c>
      <c r="B15" s="111"/>
      <c r="C15" s="111"/>
      <c r="D15" s="112"/>
    </row>
    <row r="16" spans="1:4" ht="409.5" customHeight="1" thickBot="1" x14ac:dyDescent="0.25">
      <c r="A16" s="113" t="s">
        <v>102</v>
      </c>
      <c r="B16" s="114"/>
      <c r="C16" s="114"/>
      <c r="D16" s="115"/>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9">
    <mergeCell ref="A14:D14"/>
    <mergeCell ref="A15:D15"/>
    <mergeCell ref="A16:D16"/>
    <mergeCell ref="A2:D2"/>
    <mergeCell ref="A3:D3"/>
    <mergeCell ref="B5:D5"/>
    <mergeCell ref="B7:D7"/>
    <mergeCell ref="A9:D9"/>
    <mergeCell ref="A10:D10"/>
  </mergeCells>
  <pageMargins left="0.75" right="0.75" top="1" bottom="1" header="0.5" footer="0.5"/>
  <pageSetup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30" customHeight="1" thickBot="1" x14ac:dyDescent="0.25">
      <c r="A13" s="59">
        <v>7</v>
      </c>
      <c r="B13" s="60" t="s">
        <v>34</v>
      </c>
      <c r="C13" s="86" t="s">
        <v>68</v>
      </c>
      <c r="D13" s="83">
        <v>115000</v>
      </c>
    </row>
    <row r="14" spans="1:4" ht="16.5" thickBot="1" x14ac:dyDescent="0.25">
      <c r="A14" s="107"/>
      <c r="B14" s="108"/>
      <c r="C14" s="108"/>
      <c r="D14" s="109"/>
    </row>
    <row r="15" spans="1:4" s="20" customFormat="1" ht="15.75" customHeight="1" thickBot="1" x14ac:dyDescent="0.25">
      <c r="A15" s="110" t="s">
        <v>6</v>
      </c>
      <c r="B15" s="111"/>
      <c r="C15" s="111"/>
      <c r="D15" s="112"/>
    </row>
    <row r="16" spans="1:4" ht="409.5" customHeight="1" thickBot="1" x14ac:dyDescent="0.25">
      <c r="A16" s="113" t="s">
        <v>86</v>
      </c>
      <c r="B16" s="114"/>
      <c r="C16" s="114"/>
      <c r="D16" s="115"/>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9">
    <mergeCell ref="A14:D14"/>
    <mergeCell ref="A15:D15"/>
    <mergeCell ref="A16:D16"/>
    <mergeCell ref="A2:D2"/>
    <mergeCell ref="A3:D3"/>
    <mergeCell ref="B5:D5"/>
    <mergeCell ref="B7:D7"/>
    <mergeCell ref="A9:D9"/>
    <mergeCell ref="A10:D10"/>
  </mergeCells>
  <pageMargins left="0.75" right="0.75" top="1" bottom="1" header="0.5" footer="0.5"/>
  <pageSetup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4"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30" customHeight="1" thickBot="1" x14ac:dyDescent="0.25">
      <c r="A13" s="59">
        <v>10</v>
      </c>
      <c r="B13" s="60" t="s">
        <v>27</v>
      </c>
      <c r="C13" s="86" t="s">
        <v>69</v>
      </c>
      <c r="D13" s="83">
        <v>125000</v>
      </c>
    </row>
    <row r="14" spans="1:4" ht="16.5" thickBot="1" x14ac:dyDescent="0.25">
      <c r="A14" s="107"/>
      <c r="B14" s="108"/>
      <c r="C14" s="108"/>
      <c r="D14" s="109"/>
    </row>
    <row r="15" spans="1:4" s="20" customFormat="1" ht="15.75" customHeight="1" thickBot="1" x14ac:dyDescent="0.25">
      <c r="A15" s="110" t="s">
        <v>6</v>
      </c>
      <c r="B15" s="111"/>
      <c r="C15" s="111"/>
      <c r="D15" s="112"/>
    </row>
    <row r="16" spans="1:4" ht="409.5" customHeight="1" thickBot="1" x14ac:dyDescent="0.25">
      <c r="A16" s="113" t="s">
        <v>87</v>
      </c>
      <c r="B16" s="114"/>
      <c r="C16" s="114"/>
      <c r="D16" s="115"/>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9">
    <mergeCell ref="A14:D14"/>
    <mergeCell ref="A15:D15"/>
    <mergeCell ref="A16:D16"/>
    <mergeCell ref="A2:D2"/>
    <mergeCell ref="A3:D3"/>
    <mergeCell ref="B5:D5"/>
    <mergeCell ref="B7:D7"/>
    <mergeCell ref="A9:D9"/>
    <mergeCell ref="A10:D10"/>
  </mergeCells>
  <pageMargins left="0.75" right="0.75" top="1" bottom="1" header="0.5" footer="0.5"/>
  <pageSetup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46.5" customHeight="1" thickBot="1" x14ac:dyDescent="0.25">
      <c r="A13" s="80" t="s">
        <v>53</v>
      </c>
      <c r="B13" s="25" t="s">
        <v>28</v>
      </c>
      <c r="C13" s="42" t="s">
        <v>54</v>
      </c>
      <c r="D13" s="83">
        <v>115092</v>
      </c>
    </row>
    <row r="14" spans="1:4" ht="16.5" thickBot="1" x14ac:dyDescent="0.25">
      <c r="A14" s="78"/>
      <c r="B14" s="79"/>
      <c r="C14" s="79"/>
      <c r="D14" s="40"/>
    </row>
    <row r="15" spans="1:4" s="20" customFormat="1" ht="15.75" customHeight="1" thickBot="1" x14ac:dyDescent="0.25">
      <c r="A15" s="110" t="s">
        <v>6</v>
      </c>
      <c r="B15" s="111"/>
      <c r="C15" s="111"/>
      <c r="D15" s="112"/>
    </row>
    <row r="16" spans="1:4" ht="409.5" customHeight="1" thickBot="1" x14ac:dyDescent="0.25">
      <c r="A16" s="94" t="s">
        <v>101</v>
      </c>
      <c r="B16" s="95"/>
      <c r="C16" s="95"/>
      <c r="D16" s="96"/>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8">
    <mergeCell ref="A15:D15"/>
    <mergeCell ref="A16:D16"/>
    <mergeCell ref="A2:D2"/>
    <mergeCell ref="A3:D3"/>
    <mergeCell ref="B5:D5"/>
    <mergeCell ref="B7:D7"/>
    <mergeCell ref="A9:D9"/>
    <mergeCell ref="A10:D10"/>
  </mergeCells>
  <pageMargins left="0.75" right="0.75" top="1" bottom="1" header="0.5" footer="0.5"/>
  <pageSetup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4" zoomScaleNormal="100" workbookViewId="0">
      <selection activeCell="A16" sqref="A16:D16"/>
    </sheetView>
  </sheetViews>
  <sheetFormatPr defaultRowHeight="12.75" x14ac:dyDescent="0.2"/>
  <cols>
    <col min="1" max="1" width="9.85546875" customWidth="1"/>
    <col min="2" max="2" width="61.7109375" customWidth="1"/>
    <col min="3" max="3" width="23" customWidth="1"/>
    <col min="4" max="4" width="10.8554687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48.75" customHeight="1" thickBot="1" x14ac:dyDescent="0.25">
      <c r="A13" s="80" t="s">
        <v>56</v>
      </c>
      <c r="B13" s="25" t="s">
        <v>29</v>
      </c>
      <c r="C13" s="42" t="s">
        <v>58</v>
      </c>
      <c r="D13" s="83">
        <v>123500</v>
      </c>
    </row>
    <row r="14" spans="1:4" ht="16.5" thickBot="1" x14ac:dyDescent="0.25">
      <c r="A14" s="78"/>
      <c r="B14" s="79"/>
      <c r="C14" s="79"/>
      <c r="D14" s="40"/>
    </row>
    <row r="15" spans="1:4" s="20" customFormat="1" ht="15.75" customHeight="1" thickBot="1" x14ac:dyDescent="0.25">
      <c r="A15" s="110" t="s">
        <v>6</v>
      </c>
      <c r="B15" s="111"/>
      <c r="C15" s="111"/>
      <c r="D15" s="112"/>
    </row>
    <row r="16" spans="1:4" ht="409.5" customHeight="1" thickBot="1" x14ac:dyDescent="0.25">
      <c r="A16" s="94" t="s">
        <v>88</v>
      </c>
      <c r="B16" s="95"/>
      <c r="C16" s="95"/>
      <c r="D16" s="96"/>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8">
    <mergeCell ref="A15:D15"/>
    <mergeCell ref="A16:D16"/>
    <mergeCell ref="A2:D2"/>
    <mergeCell ref="A3:D3"/>
    <mergeCell ref="B5:D5"/>
    <mergeCell ref="B7:D7"/>
    <mergeCell ref="A9:D9"/>
    <mergeCell ref="A10:D10"/>
  </mergeCells>
  <pageMargins left="0.75" right="0.75" top="1" bottom="1" header="0.5" footer="0.5"/>
  <pageSetup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1"/>
  <sheetViews>
    <sheetView zoomScaleNormal="100" workbookViewId="0">
      <selection activeCell="J17" sqref="J17"/>
    </sheetView>
  </sheetViews>
  <sheetFormatPr defaultRowHeight="12.75" x14ac:dyDescent="0.2"/>
  <cols>
    <col min="1" max="1" width="11.7109375" customWidth="1"/>
    <col min="2" max="2" width="63.28515625" customWidth="1"/>
    <col min="3" max="3" width="14" customWidth="1"/>
  </cols>
  <sheetData>
    <row r="2" spans="1:3" ht="18" x14ac:dyDescent="0.25">
      <c r="A2" s="88" t="s">
        <v>11</v>
      </c>
      <c r="B2" s="88"/>
      <c r="C2" s="88"/>
    </row>
    <row r="3" spans="1:3" ht="15.75" x14ac:dyDescent="0.25">
      <c r="A3" s="89" t="s">
        <v>10</v>
      </c>
      <c r="B3" s="89"/>
      <c r="C3" s="89"/>
    </row>
    <row r="4" spans="1:3" ht="15" x14ac:dyDescent="0.2">
      <c r="A4" s="8"/>
      <c r="B4" s="7"/>
      <c r="C4" s="7"/>
    </row>
    <row r="5" spans="1:3" s="20" customFormat="1" ht="15" x14ac:dyDescent="0.25">
      <c r="B5" s="105" t="s">
        <v>37</v>
      </c>
      <c r="C5" s="105"/>
    </row>
    <row r="6" spans="1:3" s="20" customFormat="1" ht="15" x14ac:dyDescent="0.25">
      <c r="B6" s="74"/>
      <c r="C6" s="74"/>
    </row>
    <row r="7" spans="1:3" s="20" customFormat="1" ht="15" x14ac:dyDescent="0.25">
      <c r="B7" s="105" t="s">
        <v>21</v>
      </c>
      <c r="C7" s="105"/>
    </row>
    <row r="8" spans="1:3" x14ac:dyDescent="0.2">
      <c r="A8" s="9"/>
      <c r="B8" s="7"/>
      <c r="C8" s="7"/>
    </row>
    <row r="9" spans="1:3" ht="71.25" customHeight="1" x14ac:dyDescent="0.2">
      <c r="A9" s="87" t="s">
        <v>23</v>
      </c>
      <c r="B9" s="87"/>
      <c r="C9" s="87"/>
    </row>
    <row r="10" spans="1:3" ht="13.5" thickBot="1" x14ac:dyDescent="0.25">
      <c r="A10" s="12"/>
    </row>
    <row r="11" spans="1:3" ht="32.25" thickBot="1" x14ac:dyDescent="0.3">
      <c r="A11" s="26" t="s">
        <v>1</v>
      </c>
      <c r="B11" s="44" t="s">
        <v>16</v>
      </c>
      <c r="C11" s="45" t="s">
        <v>2</v>
      </c>
    </row>
    <row r="12" spans="1:3" ht="15.95" customHeight="1" thickBot="1" x14ac:dyDescent="0.25">
      <c r="A12" s="80">
        <v>1</v>
      </c>
      <c r="B12" s="47" t="s">
        <v>44</v>
      </c>
      <c r="C12" s="64" t="s">
        <v>45</v>
      </c>
    </row>
    <row r="13" spans="1:3" ht="15.95" customHeight="1" thickBot="1" x14ac:dyDescent="0.25">
      <c r="A13" s="80">
        <v>2</v>
      </c>
      <c r="B13" s="47" t="s">
        <v>38</v>
      </c>
      <c r="C13" s="64">
        <f>77000+6000</f>
        <v>83000</v>
      </c>
    </row>
    <row r="14" spans="1:3" s="20" customFormat="1" ht="15.95" customHeight="1" thickBot="1" x14ac:dyDescent="0.25">
      <c r="A14" s="81" t="s">
        <v>24</v>
      </c>
      <c r="B14" s="48" t="s">
        <v>39</v>
      </c>
      <c r="C14" s="52">
        <f>75000+125000</f>
        <v>200000</v>
      </c>
    </row>
    <row r="15" spans="1:3" ht="15.95" customHeight="1" thickBot="1" x14ac:dyDescent="0.25">
      <c r="A15" s="80">
        <v>4</v>
      </c>
      <c r="B15" s="47" t="s">
        <v>40</v>
      </c>
      <c r="C15" s="64" t="s">
        <v>45</v>
      </c>
    </row>
    <row r="16" spans="1:3" ht="15.95" customHeight="1" thickBot="1" x14ac:dyDescent="0.25">
      <c r="A16" s="80">
        <v>5</v>
      </c>
      <c r="B16" s="47" t="s">
        <v>46</v>
      </c>
      <c r="C16" s="64" t="s">
        <v>45</v>
      </c>
    </row>
    <row r="17" spans="1:3" ht="15.95" customHeight="1" thickBot="1" x14ac:dyDescent="0.25">
      <c r="A17" s="80">
        <v>6</v>
      </c>
      <c r="B17" s="47" t="s">
        <v>41</v>
      </c>
      <c r="C17" s="64">
        <v>91000</v>
      </c>
    </row>
    <row r="18" spans="1:3" ht="15.95" customHeight="1" thickBot="1" x14ac:dyDescent="0.25">
      <c r="A18" s="80">
        <v>7</v>
      </c>
      <c r="B18" s="47" t="s">
        <v>28</v>
      </c>
      <c r="C18" s="64">
        <f>115092+6000</f>
        <v>121092</v>
      </c>
    </row>
    <row r="19" spans="1:3" ht="15.95" customHeight="1" thickBot="1" x14ac:dyDescent="0.25">
      <c r="A19" s="80">
        <v>8</v>
      </c>
      <c r="B19" s="47" t="s">
        <v>29</v>
      </c>
      <c r="C19" s="64">
        <f>123500+6000</f>
        <v>129500</v>
      </c>
    </row>
    <row r="20" spans="1:3" ht="33.75" customHeight="1" thickBot="1" x14ac:dyDescent="0.25">
      <c r="A20" s="80" t="s">
        <v>52</v>
      </c>
      <c r="B20" s="47" t="s">
        <v>108</v>
      </c>
      <c r="C20" s="64">
        <v>39969</v>
      </c>
    </row>
    <row r="21" spans="1:3" ht="15.95" customHeight="1" thickBot="1" x14ac:dyDescent="0.25">
      <c r="A21" s="80" t="s">
        <v>107</v>
      </c>
      <c r="B21" s="47" t="s">
        <v>42</v>
      </c>
      <c r="C21" s="64">
        <f>77000+6000</f>
        <v>83000</v>
      </c>
    </row>
    <row r="22" spans="1:3" ht="15.95" customHeight="1" thickBot="1" x14ac:dyDescent="0.25">
      <c r="A22" s="80" t="s">
        <v>53</v>
      </c>
      <c r="B22" s="47" t="s">
        <v>43</v>
      </c>
      <c r="C22" s="64">
        <f>19866+139930</f>
        <v>159796</v>
      </c>
    </row>
    <row r="23" spans="1:3" ht="15.95" customHeight="1" thickBot="1" x14ac:dyDescent="0.25">
      <c r="A23" s="46"/>
      <c r="B23" s="47" t="s">
        <v>3</v>
      </c>
      <c r="C23" s="64" t="s">
        <v>3</v>
      </c>
    </row>
    <row r="24" spans="1:3" ht="15.95" customHeight="1" thickBot="1" x14ac:dyDescent="0.25">
      <c r="A24" s="46"/>
      <c r="B24" s="47" t="s">
        <v>3</v>
      </c>
      <c r="C24" s="64" t="s">
        <v>3</v>
      </c>
    </row>
    <row r="25" spans="1:3" ht="15.95" customHeight="1" thickBot="1" x14ac:dyDescent="0.25">
      <c r="A25" s="46"/>
      <c r="B25" s="47" t="s">
        <v>3</v>
      </c>
      <c r="C25" s="64" t="s">
        <v>3</v>
      </c>
    </row>
    <row r="26" spans="1:3" ht="15.95" customHeight="1" thickBot="1" x14ac:dyDescent="0.25">
      <c r="A26" s="46"/>
      <c r="B26" s="47" t="s">
        <v>3</v>
      </c>
      <c r="C26" s="64" t="s">
        <v>3</v>
      </c>
    </row>
    <row r="27" spans="1:3" ht="15.95" customHeight="1" thickBot="1" x14ac:dyDescent="0.25">
      <c r="A27" s="46"/>
      <c r="B27" s="47" t="s">
        <v>3</v>
      </c>
      <c r="C27" s="64" t="s">
        <v>3</v>
      </c>
    </row>
    <row r="28" spans="1:3" ht="15.95" customHeight="1" thickBot="1" x14ac:dyDescent="0.25">
      <c r="A28" s="46"/>
      <c r="B28" s="47" t="s">
        <v>3</v>
      </c>
      <c r="C28" s="64" t="s">
        <v>3</v>
      </c>
    </row>
    <row r="29" spans="1:3" ht="15.95" customHeight="1" thickBot="1" x14ac:dyDescent="0.25">
      <c r="A29" s="46"/>
      <c r="B29" s="47" t="s">
        <v>3</v>
      </c>
      <c r="C29" s="64" t="s">
        <v>3</v>
      </c>
    </row>
    <row r="30" spans="1:3" ht="15.95" customHeight="1" thickBot="1" x14ac:dyDescent="0.25">
      <c r="A30" s="46"/>
      <c r="B30" s="47" t="s">
        <v>3</v>
      </c>
      <c r="C30" s="64" t="s">
        <v>3</v>
      </c>
    </row>
    <row r="31" spans="1:3" ht="15.95" customHeight="1" thickBot="1" x14ac:dyDescent="0.25">
      <c r="A31" s="46"/>
      <c r="B31" s="47" t="s">
        <v>3</v>
      </c>
      <c r="C31" s="64" t="s">
        <v>3</v>
      </c>
    </row>
    <row r="32" spans="1:3" ht="15.95" customHeight="1" thickBot="1" x14ac:dyDescent="0.25">
      <c r="A32" s="46"/>
      <c r="B32" s="47" t="s">
        <v>3</v>
      </c>
      <c r="C32" s="64" t="s">
        <v>3</v>
      </c>
    </row>
    <row r="33" spans="1:3" ht="15.95" customHeight="1" thickBot="1" x14ac:dyDescent="0.25">
      <c r="A33" s="46"/>
      <c r="B33" s="47" t="s">
        <v>3</v>
      </c>
      <c r="C33" s="64" t="s">
        <v>3</v>
      </c>
    </row>
    <row r="34" spans="1:3" ht="15.95" customHeight="1" thickBot="1" x14ac:dyDescent="0.25">
      <c r="A34" s="46"/>
      <c r="B34" s="47" t="s">
        <v>3</v>
      </c>
      <c r="C34" s="64" t="s">
        <v>3</v>
      </c>
    </row>
    <row r="35" spans="1:3" ht="15.95" customHeight="1" thickBot="1" x14ac:dyDescent="0.25">
      <c r="A35" s="46"/>
      <c r="B35" s="47" t="s">
        <v>3</v>
      </c>
      <c r="C35" s="64" t="s">
        <v>3</v>
      </c>
    </row>
    <row r="36" spans="1:3" ht="15.95" customHeight="1" thickBot="1" x14ac:dyDescent="0.3">
      <c r="A36" s="4"/>
      <c r="B36" s="5" t="s">
        <v>4</v>
      </c>
      <c r="C36" s="64">
        <f>SUM(C12:C35)</f>
        <v>907357</v>
      </c>
    </row>
    <row r="37" spans="1:3" x14ac:dyDescent="0.2">
      <c r="A37" s="13"/>
    </row>
    <row r="40" spans="1:3" x14ac:dyDescent="0.2">
      <c r="A40" s="14"/>
    </row>
    <row r="41" spans="1:3" x14ac:dyDescent="0.2">
      <c r="A41" s="15"/>
    </row>
  </sheetData>
  <mergeCells count="5">
    <mergeCell ref="A2:C2"/>
    <mergeCell ref="A3:C3"/>
    <mergeCell ref="B5:C5"/>
    <mergeCell ref="A9:C9"/>
    <mergeCell ref="B7:C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Normal="100" workbookViewId="0">
      <selection activeCell="A16" sqref="A16:D16"/>
    </sheetView>
  </sheetViews>
  <sheetFormatPr defaultRowHeight="12.75" x14ac:dyDescent="0.2"/>
  <cols>
    <col min="1" max="1" width="10.140625" customWidth="1"/>
    <col min="2" max="2" width="61.85546875" customWidth="1"/>
    <col min="3" max="3" width="23.140625" customWidth="1"/>
    <col min="4" max="4" width="11" customWidth="1"/>
  </cols>
  <sheetData>
    <row r="2" spans="1:6" s="11" customFormat="1" ht="18" x14ac:dyDescent="0.25">
      <c r="A2" s="88" t="s">
        <v>5</v>
      </c>
      <c r="B2" s="88"/>
      <c r="C2" s="88"/>
      <c r="D2" s="88"/>
    </row>
    <row r="3" spans="1:6" s="11" customFormat="1" ht="15.75" x14ac:dyDescent="0.25">
      <c r="A3" s="89" t="s">
        <v>10</v>
      </c>
      <c r="B3" s="89"/>
      <c r="C3" s="89"/>
      <c r="D3" s="89"/>
    </row>
    <row r="4" spans="1:6" x14ac:dyDescent="0.2">
      <c r="A4" s="2"/>
    </row>
    <row r="5" spans="1:6" s="20" customFormat="1" ht="15" x14ac:dyDescent="0.25">
      <c r="B5" s="90" t="s">
        <v>37</v>
      </c>
      <c r="C5" s="90"/>
      <c r="D5" s="90"/>
    </row>
    <row r="6" spans="1:6" s="20" customFormat="1" ht="14.25" x14ac:dyDescent="0.2">
      <c r="A6" s="39"/>
      <c r="B6" s="76"/>
    </row>
    <row r="7" spans="1:6" s="20" customFormat="1" ht="15" x14ac:dyDescent="0.25">
      <c r="B7" s="90" t="s">
        <v>22</v>
      </c>
      <c r="C7" s="90"/>
      <c r="D7" s="90"/>
    </row>
    <row r="8" spans="1:6" x14ac:dyDescent="0.2">
      <c r="A8" s="18"/>
      <c r="B8" s="19"/>
      <c r="C8" s="19"/>
    </row>
    <row r="9" spans="1:6" s="20" customFormat="1" ht="22.5" customHeight="1" x14ac:dyDescent="0.2">
      <c r="A9" s="99" t="s">
        <v>13</v>
      </c>
      <c r="B9" s="100"/>
      <c r="C9" s="100"/>
    </row>
    <row r="10" spans="1:6" s="31" customFormat="1" ht="48.75" customHeight="1" x14ac:dyDescent="0.25">
      <c r="A10" s="101" t="s">
        <v>15</v>
      </c>
      <c r="B10" s="101"/>
      <c r="C10" s="101"/>
      <c r="D10" s="101"/>
    </row>
    <row r="11" spans="1:6" ht="11.25" customHeight="1" thickBot="1" x14ac:dyDescent="0.25">
      <c r="A11" s="3"/>
    </row>
    <row r="12" spans="1:6" ht="36.75" customHeight="1" thickBot="1" x14ac:dyDescent="0.25">
      <c r="A12" s="33" t="s">
        <v>1</v>
      </c>
      <c r="B12" s="32" t="s">
        <v>16</v>
      </c>
      <c r="C12" s="34" t="s">
        <v>14</v>
      </c>
      <c r="D12" s="43" t="s">
        <v>2</v>
      </c>
    </row>
    <row r="13" spans="1:6" ht="30" customHeight="1" thickBot="1" x14ac:dyDescent="0.25">
      <c r="A13" s="80" t="s">
        <v>47</v>
      </c>
      <c r="B13" s="25" t="s">
        <v>25</v>
      </c>
      <c r="C13" s="42" t="s">
        <v>48</v>
      </c>
      <c r="D13" s="83">
        <v>200000</v>
      </c>
      <c r="F13" s="11"/>
    </row>
    <row r="14" spans="1:6" ht="16.5" thickBot="1" x14ac:dyDescent="0.25">
      <c r="A14" s="78"/>
      <c r="B14" s="79"/>
      <c r="C14" s="79"/>
      <c r="D14" s="40"/>
      <c r="F14" s="11"/>
    </row>
    <row r="15" spans="1:6" s="20" customFormat="1" ht="18.75" customHeight="1" thickBot="1" x14ac:dyDescent="0.25">
      <c r="A15" s="91" t="s">
        <v>6</v>
      </c>
      <c r="B15" s="92"/>
      <c r="C15" s="92"/>
      <c r="D15" s="93"/>
    </row>
    <row r="16" spans="1:6" ht="409.5" customHeight="1" thickBot="1" x14ac:dyDescent="0.25">
      <c r="A16" s="94" t="s">
        <v>106</v>
      </c>
      <c r="B16" s="95"/>
      <c r="C16" s="95"/>
      <c r="D16" s="96"/>
    </row>
    <row r="18" spans="1:4" ht="15" x14ac:dyDescent="0.25">
      <c r="A18" s="35"/>
      <c r="B18" s="77"/>
      <c r="C18" s="77"/>
      <c r="D18" s="77"/>
    </row>
    <row r="19" spans="1:4" x14ac:dyDescent="0.2">
      <c r="A19" s="36" t="s">
        <v>9</v>
      </c>
      <c r="B19" s="77"/>
      <c r="C19" s="77"/>
      <c r="D19" s="77"/>
    </row>
    <row r="20" spans="1:4" ht="11.25" customHeight="1" x14ac:dyDescent="0.2">
      <c r="A20" s="37"/>
      <c r="B20" s="77"/>
      <c r="C20" s="77"/>
      <c r="D20" s="77"/>
    </row>
    <row r="21" spans="1:4" ht="409.5" hidden="1" customHeight="1" x14ac:dyDescent="0.2">
      <c r="A21" s="97"/>
      <c r="B21" s="98"/>
      <c r="C21" s="98"/>
      <c r="D21" s="77"/>
    </row>
    <row r="23" spans="1:4" x14ac:dyDescent="0.2">
      <c r="A23" s="11"/>
    </row>
  </sheetData>
  <mergeCells count="9">
    <mergeCell ref="A15:D15"/>
    <mergeCell ref="A16:D16"/>
    <mergeCell ref="A21:C21"/>
    <mergeCell ref="A2:D2"/>
    <mergeCell ref="A3:D3"/>
    <mergeCell ref="B5:D5"/>
    <mergeCell ref="B7:D7"/>
    <mergeCell ref="A9:C9"/>
    <mergeCell ref="A10:D10"/>
  </mergeCells>
  <pageMargins left="0.75" right="0.75" top="1" bottom="1" header="0.5" footer="0.5"/>
  <pageSetup scale="8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5"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 customHeight="1" thickBot="1" x14ac:dyDescent="0.25">
      <c r="A13" s="85">
        <v>1</v>
      </c>
      <c r="B13" s="25" t="s">
        <v>44</v>
      </c>
      <c r="C13" s="73" t="s">
        <v>70</v>
      </c>
      <c r="D13" s="84" t="s">
        <v>45</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100</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5"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 customHeight="1" thickBot="1" x14ac:dyDescent="0.25">
      <c r="A13" s="85">
        <v>2</v>
      </c>
      <c r="B13" s="25" t="s">
        <v>38</v>
      </c>
      <c r="C13" s="73" t="s">
        <v>71</v>
      </c>
      <c r="D13" s="83">
        <f>77000+6000</f>
        <v>83000</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89</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5"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 customHeight="1" thickBot="1" x14ac:dyDescent="0.25">
      <c r="A13" s="85">
        <v>3</v>
      </c>
      <c r="B13" s="25" t="s">
        <v>39</v>
      </c>
      <c r="C13" s="73" t="s">
        <v>91</v>
      </c>
      <c r="D13" s="83">
        <f>75000+125000</f>
        <v>200000</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90</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5"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33" customHeight="1" thickBot="1" x14ac:dyDescent="0.25">
      <c r="A12" s="44" t="s">
        <v>1</v>
      </c>
      <c r="B12" s="63" t="s">
        <v>16</v>
      </c>
      <c r="C12" s="54" t="s">
        <v>14</v>
      </c>
      <c r="D12" s="58" t="s">
        <v>2</v>
      </c>
    </row>
    <row r="13" spans="1:4" ht="30" customHeight="1" thickBot="1" x14ac:dyDescent="0.25">
      <c r="A13" s="85">
        <v>4</v>
      </c>
      <c r="B13" s="25" t="s">
        <v>40</v>
      </c>
      <c r="C13" s="73" t="s">
        <v>72</v>
      </c>
      <c r="D13" s="84" t="s">
        <v>45</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92</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5"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 customHeight="1" thickBot="1" x14ac:dyDescent="0.25">
      <c r="A13" s="85">
        <v>5</v>
      </c>
      <c r="B13" s="25" t="s">
        <v>46</v>
      </c>
      <c r="C13" s="73" t="s">
        <v>73</v>
      </c>
      <c r="D13" s="83" t="s">
        <v>45</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93</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 customHeight="1" thickBot="1" x14ac:dyDescent="0.25">
      <c r="A13" s="85">
        <v>6</v>
      </c>
      <c r="B13" s="25" t="s">
        <v>41</v>
      </c>
      <c r="C13" s="73" t="s">
        <v>74</v>
      </c>
      <c r="D13" s="83">
        <v>91000</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94</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5"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45" customHeight="1" thickBot="1" x14ac:dyDescent="0.25">
      <c r="A13" s="80" t="s">
        <v>75</v>
      </c>
      <c r="B13" s="25" t="s">
        <v>28</v>
      </c>
      <c r="C13" s="42" t="s">
        <v>54</v>
      </c>
      <c r="D13" s="83">
        <f>115092+6000</f>
        <v>121092</v>
      </c>
    </row>
    <row r="14" spans="1:4" ht="16.5" thickBot="1" x14ac:dyDescent="0.25">
      <c r="A14" s="78"/>
      <c r="B14" s="79"/>
      <c r="C14" s="79"/>
      <c r="D14" s="40"/>
    </row>
    <row r="15" spans="1:4" s="20" customFormat="1" ht="21" customHeight="1" thickBot="1" x14ac:dyDescent="0.25">
      <c r="A15" s="110" t="s">
        <v>6</v>
      </c>
      <c r="B15" s="111"/>
      <c r="C15" s="111"/>
      <c r="D15" s="112"/>
    </row>
    <row r="16" spans="1:4" ht="394.5" customHeight="1" thickBot="1" x14ac:dyDescent="0.25">
      <c r="A16" s="94" t="s">
        <v>99</v>
      </c>
      <c r="B16" s="95"/>
      <c r="C16" s="95"/>
      <c r="D16" s="96"/>
    </row>
    <row r="18" spans="1:1" x14ac:dyDescent="0.2">
      <c r="A18" s="13"/>
    </row>
    <row r="19" spans="1:1" x14ac:dyDescent="0.2">
      <c r="A19" t="s">
        <v>9</v>
      </c>
    </row>
    <row r="21" spans="1:1" x14ac:dyDescent="0.2">
      <c r="A21" s="14"/>
    </row>
    <row r="36" ht="9" customHeight="1" x14ac:dyDescent="0.2"/>
    <row r="37" hidden="1" x14ac:dyDescent="0.2"/>
  </sheetData>
  <mergeCells count="8">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zoomScaleNormal="100" workbookViewId="0">
      <selection activeCell="G16" sqref="G16"/>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45" customHeight="1" thickBot="1" x14ac:dyDescent="0.25">
      <c r="A13" s="80" t="s">
        <v>51</v>
      </c>
      <c r="B13" s="25" t="s">
        <v>29</v>
      </c>
      <c r="C13" s="42" t="s">
        <v>58</v>
      </c>
      <c r="D13" s="83">
        <f>123500+6000</f>
        <v>129500</v>
      </c>
    </row>
    <row r="14" spans="1:4" ht="16.5" thickBot="1" x14ac:dyDescent="0.25">
      <c r="A14" s="78"/>
      <c r="B14" s="79"/>
      <c r="C14" s="79"/>
      <c r="D14" s="40"/>
    </row>
    <row r="15" spans="1:4" s="20" customFormat="1" ht="21" customHeight="1" thickBot="1" x14ac:dyDescent="0.25">
      <c r="A15" s="110" t="s">
        <v>6</v>
      </c>
      <c r="B15" s="111"/>
      <c r="C15" s="111"/>
      <c r="D15" s="112"/>
    </row>
    <row r="16" spans="1:4" ht="409.5" customHeight="1" thickBot="1" x14ac:dyDescent="0.25">
      <c r="A16" s="94" t="s">
        <v>95</v>
      </c>
      <c r="B16" s="95"/>
      <c r="C16" s="95"/>
      <c r="D16" s="96"/>
    </row>
    <row r="18" spans="1:1" x14ac:dyDescent="0.2">
      <c r="A18" s="13"/>
    </row>
    <row r="19" spans="1:1" x14ac:dyDescent="0.2">
      <c r="A19" t="s">
        <v>9</v>
      </c>
    </row>
    <row r="21" spans="1:1" x14ac:dyDescent="0.2">
      <c r="A21" s="14"/>
    </row>
    <row r="36" ht="9" customHeight="1" x14ac:dyDescent="0.2"/>
    <row r="37" hidden="1" x14ac:dyDescent="0.2"/>
  </sheetData>
  <mergeCells count="8">
    <mergeCell ref="A15:D15"/>
    <mergeCell ref="A16:D16"/>
    <mergeCell ref="A2:D2"/>
    <mergeCell ref="A3:D3"/>
    <mergeCell ref="B5:D5"/>
    <mergeCell ref="B7:D7"/>
    <mergeCell ref="A9:D9"/>
    <mergeCell ref="A10:D10"/>
  </mergeCells>
  <pageMargins left="0.75" right="0.75" top="1" bottom="1" header="0.5" footer="0.5"/>
  <pageSetup scale="8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75" thickBot="1" x14ac:dyDescent="0.25">
      <c r="A13" s="85">
        <v>9</v>
      </c>
      <c r="B13" s="25" t="s">
        <v>108</v>
      </c>
      <c r="C13" s="73" t="s">
        <v>80</v>
      </c>
      <c r="D13" s="83">
        <v>39969</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109</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5"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 customHeight="1" thickBot="1" x14ac:dyDescent="0.25">
      <c r="A13" s="85">
        <v>10</v>
      </c>
      <c r="B13" s="25" t="s">
        <v>42</v>
      </c>
      <c r="C13" s="73" t="s">
        <v>76</v>
      </c>
      <c r="D13" s="83">
        <f>77000+6000</f>
        <v>83000</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96</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Normal="100" workbookViewId="0">
      <selection activeCell="B6" sqref="B6"/>
    </sheetView>
  </sheetViews>
  <sheetFormatPr defaultRowHeight="12.75" x14ac:dyDescent="0.2"/>
  <cols>
    <col min="1" max="1" width="10.140625" customWidth="1"/>
    <col min="2" max="2" width="61.85546875" customWidth="1"/>
    <col min="3" max="3" width="23.140625" customWidth="1"/>
    <col min="4" max="4" width="11" customWidth="1"/>
  </cols>
  <sheetData>
    <row r="2" spans="1:6" s="11" customFormat="1" ht="18" x14ac:dyDescent="0.25">
      <c r="A2" s="88" t="s">
        <v>5</v>
      </c>
      <c r="B2" s="88"/>
      <c r="C2" s="88"/>
      <c r="D2" s="88"/>
    </row>
    <row r="3" spans="1:6" s="11" customFormat="1" ht="15.75" x14ac:dyDescent="0.25">
      <c r="A3" s="89" t="s">
        <v>10</v>
      </c>
      <c r="B3" s="89"/>
      <c r="C3" s="89"/>
      <c r="D3" s="89"/>
    </row>
    <row r="4" spans="1:6" x14ac:dyDescent="0.2">
      <c r="A4" s="2"/>
    </row>
    <row r="5" spans="1:6" s="20" customFormat="1" ht="15" x14ac:dyDescent="0.25">
      <c r="B5" s="90" t="s">
        <v>37</v>
      </c>
      <c r="C5" s="90"/>
      <c r="D5" s="90"/>
    </row>
    <row r="6" spans="1:6" s="20" customFormat="1" ht="14.25" x14ac:dyDescent="0.2">
      <c r="A6" s="39"/>
      <c r="B6" s="76"/>
    </row>
    <row r="7" spans="1:6" s="20" customFormat="1" ht="15" x14ac:dyDescent="0.25">
      <c r="B7" s="90" t="s">
        <v>22</v>
      </c>
      <c r="C7" s="90"/>
      <c r="D7" s="90"/>
    </row>
    <row r="8" spans="1:6" x14ac:dyDescent="0.2">
      <c r="A8" s="18"/>
      <c r="B8" s="19"/>
      <c r="C8" s="19"/>
    </row>
    <row r="9" spans="1:6" s="20" customFormat="1" ht="22.5" customHeight="1" x14ac:dyDescent="0.2">
      <c r="A9" s="99" t="s">
        <v>13</v>
      </c>
      <c r="B9" s="100"/>
      <c r="C9" s="100"/>
    </row>
    <row r="10" spans="1:6" s="31" customFormat="1" ht="48.75" customHeight="1" x14ac:dyDescent="0.25">
      <c r="A10" s="101" t="s">
        <v>15</v>
      </c>
      <c r="B10" s="101"/>
      <c r="C10" s="101"/>
      <c r="D10" s="101"/>
    </row>
    <row r="11" spans="1:6" ht="11.25" customHeight="1" thickBot="1" x14ac:dyDescent="0.25">
      <c r="A11" s="3"/>
    </row>
    <row r="12" spans="1:6" ht="36.75" customHeight="1" thickBot="1" x14ac:dyDescent="0.25">
      <c r="A12" s="33" t="s">
        <v>1</v>
      </c>
      <c r="B12" s="32" t="s">
        <v>16</v>
      </c>
      <c r="C12" s="34" t="s">
        <v>14</v>
      </c>
      <c r="D12" s="43" t="s">
        <v>2</v>
      </c>
    </row>
    <row r="13" spans="1:6" ht="30" customHeight="1" thickBot="1" x14ac:dyDescent="0.25">
      <c r="A13" s="80" t="s">
        <v>51</v>
      </c>
      <c r="B13" s="25" t="s">
        <v>49</v>
      </c>
      <c r="C13" s="42" t="s">
        <v>60</v>
      </c>
      <c r="D13" s="83">
        <v>65000</v>
      </c>
      <c r="F13" s="11"/>
    </row>
    <row r="14" spans="1:6" ht="16.5" thickBot="1" x14ac:dyDescent="0.25">
      <c r="A14" s="78"/>
      <c r="B14" s="79"/>
      <c r="C14" s="79"/>
      <c r="D14" s="40"/>
      <c r="F14" s="11"/>
    </row>
    <row r="15" spans="1:6" s="20" customFormat="1" ht="18.75" customHeight="1" thickBot="1" x14ac:dyDescent="0.25">
      <c r="A15" s="91" t="s">
        <v>6</v>
      </c>
      <c r="B15" s="92"/>
      <c r="C15" s="92"/>
      <c r="D15" s="93"/>
    </row>
    <row r="16" spans="1:6" ht="409.5" customHeight="1" thickBot="1" x14ac:dyDescent="0.25">
      <c r="A16" s="94" t="s">
        <v>81</v>
      </c>
      <c r="B16" s="95"/>
      <c r="C16" s="95"/>
      <c r="D16" s="96"/>
    </row>
    <row r="18" spans="1:4" ht="15" x14ac:dyDescent="0.25">
      <c r="A18" s="35"/>
      <c r="B18" s="77"/>
      <c r="C18" s="77"/>
      <c r="D18" s="77"/>
    </row>
    <row r="19" spans="1:4" x14ac:dyDescent="0.2">
      <c r="A19" s="36" t="s">
        <v>9</v>
      </c>
      <c r="B19" s="77"/>
      <c r="C19" s="77"/>
      <c r="D19" s="77"/>
    </row>
    <row r="20" spans="1:4" ht="11.25" customHeight="1" x14ac:dyDescent="0.2">
      <c r="A20" s="37"/>
      <c r="B20" s="77"/>
      <c r="C20" s="77"/>
      <c r="D20" s="77"/>
    </row>
    <row r="21" spans="1:4" ht="409.5" hidden="1" customHeight="1" x14ac:dyDescent="0.2">
      <c r="A21" s="97"/>
      <c r="B21" s="98"/>
      <c r="C21" s="98"/>
      <c r="D21" s="77"/>
    </row>
    <row r="23" spans="1:4" x14ac:dyDescent="0.2">
      <c r="A23" s="11"/>
    </row>
  </sheetData>
  <mergeCells count="9">
    <mergeCell ref="A15:D15"/>
    <mergeCell ref="A16:D16"/>
    <mergeCell ref="A21:C21"/>
    <mergeCell ref="A2:D2"/>
    <mergeCell ref="A3:D3"/>
    <mergeCell ref="B5:D5"/>
    <mergeCell ref="B7:D7"/>
    <mergeCell ref="A9:C9"/>
    <mergeCell ref="A10:D10"/>
  </mergeCells>
  <pageMargins left="0.75" right="0.75" top="1" bottom="1" header="0.5" footer="0.5"/>
  <pageSetup scale="8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6" zoomScaleNormal="100" workbookViewId="0">
      <selection activeCell="F11" sqref="F11"/>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98</v>
      </c>
      <c r="B2" s="88"/>
      <c r="C2" s="88"/>
      <c r="D2" s="88"/>
    </row>
    <row r="3" spans="1:4" ht="15.75" x14ac:dyDescent="0.25">
      <c r="A3" s="89" t="s">
        <v>10</v>
      </c>
      <c r="B3" s="89"/>
      <c r="C3" s="89"/>
      <c r="D3" s="89"/>
    </row>
    <row r="4" spans="1:4" ht="15" x14ac:dyDescent="0.2">
      <c r="A4" s="8"/>
      <c r="B4" s="57"/>
      <c r="C4" s="7"/>
    </row>
    <row r="5" spans="1:4" s="20" customFormat="1" ht="15" x14ac:dyDescent="0.25">
      <c r="A5" s="75"/>
      <c r="B5" s="90" t="s">
        <v>37</v>
      </c>
      <c r="C5" s="90"/>
      <c r="D5" s="90"/>
    </row>
    <row r="6" spans="1:4" s="20" customFormat="1" ht="14.25" x14ac:dyDescent="0.2">
      <c r="A6" s="39"/>
      <c r="B6" s="76"/>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 customHeight="1" thickBot="1" x14ac:dyDescent="0.25">
      <c r="A13" s="85">
        <v>11</v>
      </c>
      <c r="B13" s="25" t="s">
        <v>43</v>
      </c>
      <c r="C13" s="73" t="s">
        <v>77</v>
      </c>
      <c r="D13" s="83">
        <f>19866+139930</f>
        <v>159796</v>
      </c>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t="s">
        <v>97</v>
      </c>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4:C14"/>
    <mergeCell ref="A15:D15"/>
    <mergeCell ref="A16:D16"/>
    <mergeCell ref="A2:D2"/>
    <mergeCell ref="A3:D3"/>
    <mergeCell ref="B5:D5"/>
    <mergeCell ref="B7:D7"/>
    <mergeCell ref="A9:D9"/>
    <mergeCell ref="A10:D10"/>
  </mergeCells>
  <pageMargins left="0.75" right="0.75" top="1" bottom="1" header="0.5" footer="0.5"/>
  <pageSetup scale="84"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Normal="100" workbookViewId="0">
      <selection activeCell="B7" sqref="B7:C7"/>
    </sheetView>
  </sheetViews>
  <sheetFormatPr defaultRowHeight="12.75" x14ac:dyDescent="0.2"/>
  <cols>
    <col min="1" max="1" width="10.140625" customWidth="1"/>
    <col min="2" max="2" width="61.85546875" customWidth="1"/>
    <col min="3" max="3" width="23.140625" customWidth="1"/>
    <col min="4" max="4" width="11" customWidth="1"/>
  </cols>
  <sheetData>
    <row r="2" spans="1:6" s="11" customFormat="1" ht="18" x14ac:dyDescent="0.25">
      <c r="A2" s="88" t="s">
        <v>5</v>
      </c>
      <c r="B2" s="88"/>
      <c r="C2" s="88"/>
      <c r="D2" s="88"/>
    </row>
    <row r="3" spans="1:6" s="11" customFormat="1" ht="15.75" x14ac:dyDescent="0.25">
      <c r="A3" s="89" t="s">
        <v>10</v>
      </c>
      <c r="B3" s="89"/>
      <c r="C3" s="89"/>
      <c r="D3" s="89"/>
    </row>
    <row r="4" spans="1:6" x14ac:dyDescent="0.2">
      <c r="A4" s="2"/>
    </row>
    <row r="5" spans="1:6" s="20" customFormat="1" ht="15" x14ac:dyDescent="0.25">
      <c r="B5" s="90" t="s">
        <v>37</v>
      </c>
      <c r="C5" s="90"/>
      <c r="D5" s="90"/>
    </row>
    <row r="6" spans="1:6" s="20" customFormat="1" ht="14.25" x14ac:dyDescent="0.2">
      <c r="A6" s="39"/>
      <c r="B6" s="27"/>
    </row>
    <row r="7" spans="1:6" s="20" customFormat="1" ht="15" x14ac:dyDescent="0.25">
      <c r="B7" s="90" t="s">
        <v>22</v>
      </c>
      <c r="C7" s="90"/>
      <c r="D7" s="90"/>
    </row>
    <row r="8" spans="1:6" x14ac:dyDescent="0.2">
      <c r="A8" s="18"/>
      <c r="B8" s="19"/>
      <c r="C8" s="19"/>
    </row>
    <row r="9" spans="1:6" s="20" customFormat="1" ht="22.5" customHeight="1" x14ac:dyDescent="0.2">
      <c r="A9" s="99" t="s">
        <v>13</v>
      </c>
      <c r="B9" s="100"/>
      <c r="C9" s="100"/>
    </row>
    <row r="10" spans="1:6" s="31" customFormat="1" ht="48.75" customHeight="1" x14ac:dyDescent="0.25">
      <c r="A10" s="101" t="s">
        <v>15</v>
      </c>
      <c r="B10" s="101"/>
      <c r="C10" s="101"/>
      <c r="D10" s="101"/>
    </row>
    <row r="11" spans="1:6" ht="11.25" customHeight="1" thickBot="1" x14ac:dyDescent="0.25">
      <c r="A11" s="3"/>
    </row>
    <row r="12" spans="1:6" ht="36.75" customHeight="1" thickBot="1" x14ac:dyDescent="0.25">
      <c r="A12" s="33" t="s">
        <v>1</v>
      </c>
      <c r="B12" s="32" t="s">
        <v>16</v>
      </c>
      <c r="C12" s="34" t="s">
        <v>14</v>
      </c>
      <c r="D12" s="43" t="s">
        <v>2</v>
      </c>
    </row>
    <row r="13" spans="1:6" ht="30" customHeight="1" thickBot="1" x14ac:dyDescent="0.25">
      <c r="A13" s="67"/>
      <c r="B13" s="25"/>
      <c r="C13" s="42"/>
      <c r="D13" s="41"/>
      <c r="F13" s="11"/>
    </row>
    <row r="14" spans="1:6" ht="16.5" thickBot="1" x14ac:dyDescent="0.25">
      <c r="A14" s="28"/>
      <c r="B14" s="29"/>
      <c r="C14" s="29"/>
      <c r="D14" s="40"/>
      <c r="F14" s="11"/>
    </row>
    <row r="15" spans="1:6" s="20" customFormat="1" ht="18.75" customHeight="1" thickBot="1" x14ac:dyDescent="0.25">
      <c r="A15" s="91" t="s">
        <v>6</v>
      </c>
      <c r="B15" s="92"/>
      <c r="C15" s="92"/>
      <c r="D15" s="93"/>
    </row>
    <row r="16" spans="1:6" ht="409.5" customHeight="1" thickBot="1" x14ac:dyDescent="0.25">
      <c r="A16" s="94"/>
      <c r="B16" s="95"/>
      <c r="C16" s="95"/>
      <c r="D16" s="96"/>
    </row>
    <row r="18" spans="1:4" ht="15" x14ac:dyDescent="0.25">
      <c r="A18" s="35"/>
      <c r="B18" s="17"/>
      <c r="C18" s="17"/>
      <c r="D18" s="17"/>
    </row>
    <row r="19" spans="1:4" x14ac:dyDescent="0.2">
      <c r="A19" s="36" t="s">
        <v>9</v>
      </c>
      <c r="B19" s="17"/>
      <c r="C19" s="17"/>
      <c r="D19" s="17"/>
    </row>
    <row r="20" spans="1:4" ht="11.25" customHeight="1" x14ac:dyDescent="0.2">
      <c r="A20" s="37"/>
      <c r="B20" s="17"/>
      <c r="C20" s="17"/>
      <c r="D20" s="17"/>
    </row>
    <row r="21" spans="1:4" ht="409.5" hidden="1" customHeight="1" x14ac:dyDescent="0.2">
      <c r="A21" s="97"/>
      <c r="B21" s="98"/>
      <c r="C21" s="98"/>
      <c r="D21" s="17"/>
    </row>
    <row r="23" spans="1:4" x14ac:dyDescent="0.2">
      <c r="A23" s="11"/>
    </row>
  </sheetData>
  <mergeCells count="9">
    <mergeCell ref="A21:C21"/>
    <mergeCell ref="A10:D10"/>
    <mergeCell ref="A15:D15"/>
    <mergeCell ref="A16:D16"/>
    <mergeCell ref="A2:D2"/>
    <mergeCell ref="A3:D3"/>
    <mergeCell ref="B5:D5"/>
    <mergeCell ref="B7:D7"/>
    <mergeCell ref="A9:C9"/>
  </mergeCells>
  <phoneticPr fontId="13" type="noConversion"/>
  <pageMargins left="0.75" right="0.75" top="1" bottom="1" header="0.5" footer="0.5"/>
  <pageSetup scale="8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zoomScaleNormal="100" workbookViewId="0">
      <selection activeCell="B7" sqref="B7:C7"/>
    </sheetView>
  </sheetViews>
  <sheetFormatPr defaultRowHeight="12.75" x14ac:dyDescent="0.2"/>
  <cols>
    <col min="1" max="1" width="9.85546875" customWidth="1"/>
    <col min="2" max="2" width="60.5703125" customWidth="1"/>
    <col min="3" max="3" width="23" customWidth="1"/>
    <col min="4" max="4" width="12.570312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32" t="s">
        <v>16</v>
      </c>
      <c r="C12" s="54" t="s">
        <v>14</v>
      </c>
      <c r="D12" s="45" t="s">
        <v>2</v>
      </c>
    </row>
    <row r="13" spans="1:4" ht="30" customHeight="1" thickBot="1" x14ac:dyDescent="0.25">
      <c r="A13" s="59"/>
      <c r="B13" s="60"/>
      <c r="C13" s="61"/>
      <c r="D13" s="72"/>
    </row>
    <row r="14" spans="1:4" ht="16.5" thickBot="1" x14ac:dyDescent="0.25">
      <c r="A14" s="107"/>
      <c r="B14" s="108"/>
      <c r="C14" s="108"/>
      <c r="D14" s="109"/>
    </row>
    <row r="15" spans="1:4" s="20" customFormat="1" ht="15.75" customHeight="1" thickBot="1" x14ac:dyDescent="0.25">
      <c r="A15" s="110" t="s">
        <v>6</v>
      </c>
      <c r="B15" s="111"/>
      <c r="C15" s="111"/>
      <c r="D15" s="112"/>
    </row>
    <row r="16" spans="1:4" ht="409.5" customHeight="1" thickBot="1" x14ac:dyDescent="0.25">
      <c r="A16" s="113"/>
      <c r="B16" s="114"/>
      <c r="C16" s="114"/>
      <c r="D16" s="115"/>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9">
    <mergeCell ref="A15:D15"/>
    <mergeCell ref="A16:D16"/>
    <mergeCell ref="A14:D14"/>
    <mergeCell ref="A10:D10"/>
    <mergeCell ref="A2:D2"/>
    <mergeCell ref="A3:D3"/>
    <mergeCell ref="B5:D5"/>
    <mergeCell ref="B7:D7"/>
    <mergeCell ref="A9:D9"/>
  </mergeCells>
  <phoneticPr fontId="13" type="noConversion"/>
  <pageMargins left="0.75" right="0.75" top="1" bottom="1" header="0.5" footer="0.5"/>
  <pageSetup scale="8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zoomScaleNormal="100" workbookViewId="0">
      <selection activeCell="B7" sqref="B7:C7"/>
    </sheetView>
  </sheetViews>
  <sheetFormatPr defaultRowHeight="12.75" x14ac:dyDescent="0.2"/>
  <cols>
    <col min="1" max="1" width="10.140625" customWidth="1"/>
    <col min="2" max="2" width="60.7109375" customWidth="1"/>
    <col min="3" max="3" width="23.28515625" customWidth="1"/>
    <col min="4" max="4" width="11.140625" customWidth="1"/>
  </cols>
  <sheetData>
    <row r="2" spans="1:4" ht="18" x14ac:dyDescent="0.25">
      <c r="A2" s="88" t="s">
        <v>12</v>
      </c>
      <c r="B2" s="88"/>
      <c r="C2" s="88"/>
      <c r="D2" s="88"/>
    </row>
    <row r="3" spans="1:4" ht="15.75" x14ac:dyDescent="0.25">
      <c r="A3" s="89" t="s">
        <v>10</v>
      </c>
      <c r="B3" s="89"/>
      <c r="C3" s="89"/>
      <c r="D3" s="89"/>
    </row>
    <row r="4" spans="1:4" ht="15" x14ac:dyDescent="0.2">
      <c r="A4" s="8"/>
      <c r="B4" s="57"/>
      <c r="C4" s="7"/>
    </row>
    <row r="5" spans="1:4" s="20" customFormat="1" ht="15" x14ac:dyDescent="0.25">
      <c r="A5" s="30"/>
      <c r="B5" s="90" t="s">
        <v>37</v>
      </c>
      <c r="C5" s="90"/>
      <c r="D5" s="90"/>
    </row>
    <row r="6" spans="1:4" s="20" customFormat="1" ht="14.25" x14ac:dyDescent="0.2">
      <c r="A6" s="39"/>
      <c r="B6" s="27"/>
    </row>
    <row r="7" spans="1:4" s="20" customFormat="1" ht="15" x14ac:dyDescent="0.25">
      <c r="B7" s="90" t="s">
        <v>21</v>
      </c>
      <c r="C7" s="90"/>
      <c r="D7" s="90"/>
    </row>
    <row r="8" spans="1:4" x14ac:dyDescent="0.2">
      <c r="A8" s="9"/>
      <c r="B8" s="7"/>
      <c r="C8" s="7"/>
    </row>
    <row r="9" spans="1:4" ht="18.75" customHeight="1" x14ac:dyDescent="0.2">
      <c r="A9" s="99" t="s">
        <v>18</v>
      </c>
      <c r="B9" s="99"/>
      <c r="C9" s="99"/>
      <c r="D9" s="99"/>
    </row>
    <row r="10" spans="1:4" s="31" customFormat="1" ht="54" customHeight="1" x14ac:dyDescent="0.25">
      <c r="A10" s="101" t="s">
        <v>15</v>
      </c>
      <c r="B10" s="101"/>
      <c r="C10" s="101"/>
      <c r="D10" s="101"/>
    </row>
    <row r="11" spans="1:4" ht="18.75" thickBot="1" x14ac:dyDescent="0.3">
      <c r="A11" s="6"/>
      <c r="B11" s="7"/>
      <c r="C11" s="7"/>
    </row>
    <row r="12" spans="1:4" s="51" customFormat="1" ht="48.75" customHeight="1" thickBot="1" x14ac:dyDescent="0.25">
      <c r="A12" s="44" t="s">
        <v>1</v>
      </c>
      <c r="B12" s="63" t="s">
        <v>16</v>
      </c>
      <c r="C12" s="54" t="s">
        <v>14</v>
      </c>
      <c r="D12" s="58" t="s">
        <v>2</v>
      </c>
    </row>
    <row r="13" spans="1:4" ht="30" customHeight="1" thickBot="1" x14ac:dyDescent="0.25">
      <c r="A13" s="55"/>
      <c r="B13" s="25"/>
      <c r="C13" s="73"/>
      <c r="D13" s="83"/>
    </row>
    <row r="14" spans="1:4" ht="16.5" thickBot="1" x14ac:dyDescent="0.25">
      <c r="A14" s="116"/>
      <c r="B14" s="117"/>
      <c r="C14" s="117"/>
      <c r="D14" s="10"/>
    </row>
    <row r="15" spans="1:4" s="20" customFormat="1" ht="21" customHeight="1" thickBot="1" x14ac:dyDescent="0.25">
      <c r="A15" s="110" t="s">
        <v>6</v>
      </c>
      <c r="B15" s="111"/>
      <c r="C15" s="111"/>
      <c r="D15" s="112"/>
    </row>
    <row r="16" spans="1:4" ht="409.5" customHeight="1" thickBot="1" x14ac:dyDescent="0.25">
      <c r="A16" s="118"/>
      <c r="B16" s="119"/>
      <c r="C16" s="119"/>
      <c r="D16" s="120"/>
    </row>
    <row r="18" spans="1:1" x14ac:dyDescent="0.2">
      <c r="A18" s="13"/>
    </row>
    <row r="19" spans="1:1" x14ac:dyDescent="0.2">
      <c r="A19" t="s">
        <v>9</v>
      </c>
    </row>
    <row r="21" spans="1:1" x14ac:dyDescent="0.2">
      <c r="A21" s="14"/>
    </row>
    <row r="36" ht="9" customHeight="1" x14ac:dyDescent="0.2"/>
    <row r="37" hidden="1" x14ac:dyDescent="0.2"/>
  </sheetData>
  <mergeCells count="9">
    <mergeCell ref="A10:D10"/>
    <mergeCell ref="A15:D15"/>
    <mergeCell ref="A16:D16"/>
    <mergeCell ref="A14:C14"/>
    <mergeCell ref="A2:D2"/>
    <mergeCell ref="A3:D3"/>
    <mergeCell ref="B5:D5"/>
    <mergeCell ref="B7:D7"/>
    <mergeCell ref="A9:D9"/>
  </mergeCells>
  <pageMargins left="0.75" right="0.75" top="1" bottom="1" header="0.5" footer="0.5"/>
  <pageSetup scale="8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7" sqref="B7:C7"/>
    </sheetView>
  </sheetViews>
  <sheetFormatPr defaultRowHeight="12.75" x14ac:dyDescent="0.2"/>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7" sqref="B7:C7"/>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Normal="100" workbookViewId="0">
      <selection activeCell="B8" sqref="B8"/>
    </sheetView>
  </sheetViews>
  <sheetFormatPr defaultRowHeight="12.75" x14ac:dyDescent="0.2"/>
  <cols>
    <col min="1" max="1" width="10.140625" customWidth="1"/>
    <col min="2" max="2" width="61.85546875" customWidth="1"/>
    <col min="3" max="3" width="23.140625" customWidth="1"/>
    <col min="4" max="4" width="11" customWidth="1"/>
  </cols>
  <sheetData>
    <row r="2" spans="1:6" s="11" customFormat="1" ht="18" x14ac:dyDescent="0.25">
      <c r="A2" s="88" t="s">
        <v>5</v>
      </c>
      <c r="B2" s="88"/>
      <c r="C2" s="88"/>
      <c r="D2" s="88"/>
    </row>
    <row r="3" spans="1:6" s="11" customFormat="1" ht="15.75" x14ac:dyDescent="0.25">
      <c r="A3" s="89" t="s">
        <v>10</v>
      </c>
      <c r="B3" s="89"/>
      <c r="C3" s="89"/>
      <c r="D3" s="89"/>
    </row>
    <row r="4" spans="1:6" x14ac:dyDescent="0.2">
      <c r="A4" s="2"/>
    </row>
    <row r="5" spans="1:6" s="20" customFormat="1" ht="15" x14ac:dyDescent="0.25">
      <c r="B5" s="90" t="s">
        <v>37</v>
      </c>
      <c r="C5" s="90"/>
      <c r="D5" s="90"/>
    </row>
    <row r="6" spans="1:6" s="20" customFormat="1" ht="14.25" x14ac:dyDescent="0.2">
      <c r="A6" s="39"/>
      <c r="B6" s="76"/>
    </row>
    <row r="7" spans="1:6" s="20" customFormat="1" ht="15" x14ac:dyDescent="0.25">
      <c r="B7" s="90" t="s">
        <v>22</v>
      </c>
      <c r="C7" s="90"/>
      <c r="D7" s="90"/>
    </row>
    <row r="8" spans="1:6" x14ac:dyDescent="0.2">
      <c r="A8" s="18"/>
      <c r="B8" s="19"/>
      <c r="C8" s="19"/>
    </row>
    <row r="9" spans="1:6" s="20" customFormat="1" ht="22.5" customHeight="1" x14ac:dyDescent="0.2">
      <c r="A9" s="99" t="s">
        <v>13</v>
      </c>
      <c r="B9" s="100"/>
      <c r="C9" s="100"/>
    </row>
    <row r="10" spans="1:6" s="31" customFormat="1" ht="48.75" customHeight="1" x14ac:dyDescent="0.25">
      <c r="A10" s="101" t="s">
        <v>15</v>
      </c>
      <c r="B10" s="101"/>
      <c r="C10" s="101"/>
      <c r="D10" s="101"/>
    </row>
    <row r="11" spans="1:6" ht="11.25" customHeight="1" thickBot="1" x14ac:dyDescent="0.25">
      <c r="A11" s="3"/>
    </row>
    <row r="12" spans="1:6" ht="36.75" customHeight="1" thickBot="1" x14ac:dyDescent="0.25">
      <c r="A12" s="33" t="s">
        <v>1</v>
      </c>
      <c r="B12" s="32" t="s">
        <v>16</v>
      </c>
      <c r="C12" s="34" t="s">
        <v>14</v>
      </c>
      <c r="D12" s="43" t="s">
        <v>2</v>
      </c>
    </row>
    <row r="13" spans="1:6" ht="30" customHeight="1" thickBot="1" x14ac:dyDescent="0.25">
      <c r="A13" s="80" t="s">
        <v>52</v>
      </c>
      <c r="B13" s="25" t="s">
        <v>26</v>
      </c>
      <c r="C13" s="42" t="s">
        <v>61</v>
      </c>
      <c r="D13" s="83">
        <v>60000</v>
      </c>
      <c r="F13" s="11"/>
    </row>
    <row r="14" spans="1:6" ht="16.5" thickBot="1" x14ac:dyDescent="0.25">
      <c r="A14" s="78"/>
      <c r="B14" s="79"/>
      <c r="C14" s="79"/>
      <c r="D14" s="40"/>
      <c r="F14" s="11"/>
    </row>
    <row r="15" spans="1:6" s="20" customFormat="1" ht="18.75" customHeight="1" thickBot="1" x14ac:dyDescent="0.25">
      <c r="A15" s="91" t="s">
        <v>6</v>
      </c>
      <c r="B15" s="92"/>
      <c r="C15" s="92"/>
      <c r="D15" s="93"/>
    </row>
    <row r="16" spans="1:6" ht="409.5" customHeight="1" thickBot="1" x14ac:dyDescent="0.25">
      <c r="A16" s="102" t="s">
        <v>105</v>
      </c>
      <c r="B16" s="103"/>
      <c r="C16" s="103"/>
      <c r="D16" s="104"/>
    </row>
    <row r="18" spans="1:4" ht="15" x14ac:dyDescent="0.25">
      <c r="A18" s="35"/>
      <c r="B18" s="77"/>
      <c r="C18" s="77"/>
      <c r="D18" s="77"/>
    </row>
    <row r="19" spans="1:4" x14ac:dyDescent="0.2">
      <c r="A19" s="36" t="s">
        <v>9</v>
      </c>
      <c r="B19" s="77"/>
      <c r="C19" s="77"/>
      <c r="D19" s="77"/>
    </row>
    <row r="20" spans="1:4" ht="11.25" customHeight="1" x14ac:dyDescent="0.2">
      <c r="A20" s="37"/>
      <c r="B20" s="77"/>
      <c r="C20" s="77"/>
      <c r="D20" s="77"/>
    </row>
    <row r="21" spans="1:4" ht="409.5" hidden="1" customHeight="1" x14ac:dyDescent="0.2">
      <c r="A21" s="97"/>
      <c r="B21" s="98"/>
      <c r="C21" s="98"/>
      <c r="D21" s="77"/>
    </row>
    <row r="23" spans="1:4" x14ac:dyDescent="0.2">
      <c r="A23" s="11"/>
    </row>
  </sheetData>
  <mergeCells count="9">
    <mergeCell ref="A15:D15"/>
    <mergeCell ref="A16:D16"/>
    <mergeCell ref="A21:C21"/>
    <mergeCell ref="A2:D2"/>
    <mergeCell ref="A3:D3"/>
    <mergeCell ref="B5:D5"/>
    <mergeCell ref="B7:D7"/>
    <mergeCell ref="A9:C9"/>
    <mergeCell ref="A10:D10"/>
  </mergeCells>
  <pageMargins left="0.75" right="0.75" top="1" bottom="1" header="0.5" footer="0.5"/>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Normal="100" workbookViewId="0">
      <selection activeCell="B7" sqref="B7:D7"/>
    </sheetView>
  </sheetViews>
  <sheetFormatPr defaultRowHeight="12.75" x14ac:dyDescent="0.2"/>
  <cols>
    <col min="1" max="1" width="10.140625" customWidth="1"/>
    <col min="2" max="2" width="61.85546875" customWidth="1"/>
    <col min="3" max="3" width="23.140625" customWidth="1"/>
    <col min="4" max="4" width="11" customWidth="1"/>
  </cols>
  <sheetData>
    <row r="2" spans="1:6" s="11" customFormat="1" ht="18" x14ac:dyDescent="0.25">
      <c r="A2" s="88" t="s">
        <v>5</v>
      </c>
      <c r="B2" s="88"/>
      <c r="C2" s="88"/>
      <c r="D2" s="88"/>
    </row>
    <row r="3" spans="1:6" s="11" customFormat="1" ht="15.75" x14ac:dyDescent="0.25">
      <c r="A3" s="89" t="s">
        <v>10</v>
      </c>
      <c r="B3" s="89"/>
      <c r="C3" s="89"/>
      <c r="D3" s="89"/>
    </row>
    <row r="4" spans="1:6" x14ac:dyDescent="0.2">
      <c r="A4" s="2"/>
    </row>
    <row r="5" spans="1:6" s="20" customFormat="1" ht="15" x14ac:dyDescent="0.25">
      <c r="B5" s="90" t="s">
        <v>37</v>
      </c>
      <c r="C5" s="90"/>
      <c r="D5" s="90"/>
    </row>
    <row r="6" spans="1:6" s="20" customFormat="1" ht="14.25" x14ac:dyDescent="0.2">
      <c r="A6" s="39"/>
      <c r="B6" s="76"/>
    </row>
    <row r="7" spans="1:6" s="20" customFormat="1" ht="15" x14ac:dyDescent="0.25">
      <c r="B7" s="90" t="s">
        <v>22</v>
      </c>
      <c r="C7" s="90"/>
      <c r="D7" s="90"/>
    </row>
    <row r="8" spans="1:6" x14ac:dyDescent="0.2">
      <c r="A8" s="18"/>
      <c r="B8" s="19"/>
      <c r="C8" s="19"/>
    </row>
    <row r="9" spans="1:6" s="20" customFormat="1" ht="22.5" customHeight="1" x14ac:dyDescent="0.2">
      <c r="A9" s="99" t="s">
        <v>13</v>
      </c>
      <c r="B9" s="100"/>
      <c r="C9" s="100"/>
    </row>
    <row r="10" spans="1:6" s="31" customFormat="1" ht="48.75" customHeight="1" x14ac:dyDescent="0.25">
      <c r="A10" s="101" t="s">
        <v>15</v>
      </c>
      <c r="B10" s="101"/>
      <c r="C10" s="101"/>
      <c r="D10" s="101"/>
    </row>
    <row r="11" spans="1:6" ht="11.25" customHeight="1" thickBot="1" x14ac:dyDescent="0.25">
      <c r="A11" s="3"/>
    </row>
    <row r="12" spans="1:6" ht="36.75" customHeight="1" thickBot="1" x14ac:dyDescent="0.25">
      <c r="A12" s="33" t="s">
        <v>1</v>
      </c>
      <c r="B12" s="32" t="s">
        <v>16</v>
      </c>
      <c r="C12" s="34" t="s">
        <v>14</v>
      </c>
      <c r="D12" s="43" t="s">
        <v>2</v>
      </c>
    </row>
    <row r="13" spans="1:6" ht="48" customHeight="1" thickBot="1" x14ac:dyDescent="0.25">
      <c r="A13" s="80" t="s">
        <v>53</v>
      </c>
      <c r="B13" s="25" t="s">
        <v>57</v>
      </c>
      <c r="C13" s="42" t="s">
        <v>54</v>
      </c>
      <c r="D13" s="83">
        <v>6000</v>
      </c>
      <c r="F13" s="11"/>
    </row>
    <row r="14" spans="1:6" ht="16.5" thickBot="1" x14ac:dyDescent="0.25">
      <c r="A14" s="78"/>
      <c r="B14" s="79"/>
      <c r="C14" s="79"/>
      <c r="D14" s="40"/>
      <c r="F14" s="11"/>
    </row>
    <row r="15" spans="1:6" s="20" customFormat="1" ht="18.75" customHeight="1" thickBot="1" x14ac:dyDescent="0.25">
      <c r="A15" s="91" t="s">
        <v>6</v>
      </c>
      <c r="B15" s="92"/>
      <c r="C15" s="92"/>
      <c r="D15" s="93"/>
    </row>
    <row r="16" spans="1:6" ht="409.5" customHeight="1" thickBot="1" x14ac:dyDescent="0.25">
      <c r="A16" s="94" t="s">
        <v>104</v>
      </c>
      <c r="B16" s="95"/>
      <c r="C16" s="95"/>
      <c r="D16" s="96"/>
    </row>
    <row r="18" spans="1:4" ht="15" x14ac:dyDescent="0.25">
      <c r="A18" s="35"/>
      <c r="B18" s="77"/>
      <c r="C18" s="77"/>
      <c r="D18" s="77"/>
    </row>
    <row r="19" spans="1:4" x14ac:dyDescent="0.2">
      <c r="A19" s="36" t="s">
        <v>9</v>
      </c>
      <c r="B19" s="77"/>
      <c r="C19" s="77"/>
      <c r="D19" s="77"/>
    </row>
    <row r="20" spans="1:4" ht="11.25" customHeight="1" x14ac:dyDescent="0.2">
      <c r="A20" s="37"/>
      <c r="B20" s="77"/>
      <c r="C20" s="77"/>
      <c r="D20" s="77"/>
    </row>
    <row r="21" spans="1:4" ht="409.5" hidden="1" customHeight="1" x14ac:dyDescent="0.2">
      <c r="A21" s="97"/>
      <c r="B21" s="98"/>
      <c r="C21" s="98"/>
      <c r="D21" s="77"/>
    </row>
    <row r="23" spans="1:4" x14ac:dyDescent="0.2">
      <c r="A23" s="11"/>
    </row>
  </sheetData>
  <mergeCells count="9">
    <mergeCell ref="A15:D15"/>
    <mergeCell ref="A16:D16"/>
    <mergeCell ref="A21:C21"/>
    <mergeCell ref="A2:D2"/>
    <mergeCell ref="A3:D3"/>
    <mergeCell ref="B5:D5"/>
    <mergeCell ref="B7:D7"/>
    <mergeCell ref="A9:C9"/>
    <mergeCell ref="A10:D10"/>
  </mergeCells>
  <pageMargins left="0.75" right="0.75" top="1" bottom="1" header="0.5" footer="0.5"/>
  <pageSetup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Normal="100" workbookViewId="0">
      <selection activeCell="G15" sqref="G15"/>
    </sheetView>
  </sheetViews>
  <sheetFormatPr defaultRowHeight="12.75" x14ac:dyDescent="0.2"/>
  <cols>
    <col min="1" max="1" width="10.140625" customWidth="1"/>
    <col min="2" max="2" width="61.85546875" customWidth="1"/>
    <col min="3" max="3" width="23.140625" customWidth="1"/>
    <col min="4" max="4" width="11" customWidth="1"/>
  </cols>
  <sheetData>
    <row r="2" spans="1:6" s="11" customFormat="1" ht="18" x14ac:dyDescent="0.25">
      <c r="A2" s="88" t="s">
        <v>5</v>
      </c>
      <c r="B2" s="88"/>
      <c r="C2" s="88"/>
      <c r="D2" s="88"/>
    </row>
    <row r="3" spans="1:6" s="11" customFormat="1" ht="15.75" x14ac:dyDescent="0.25">
      <c r="A3" s="89" t="s">
        <v>10</v>
      </c>
      <c r="B3" s="89"/>
      <c r="C3" s="89"/>
      <c r="D3" s="89"/>
    </row>
    <row r="4" spans="1:6" x14ac:dyDescent="0.2">
      <c r="A4" s="2"/>
    </row>
    <row r="5" spans="1:6" s="20" customFormat="1" ht="15" x14ac:dyDescent="0.25">
      <c r="B5" s="90" t="s">
        <v>37</v>
      </c>
      <c r="C5" s="90"/>
      <c r="D5" s="90"/>
    </row>
    <row r="6" spans="1:6" s="20" customFormat="1" ht="14.25" x14ac:dyDescent="0.2">
      <c r="A6" s="39"/>
      <c r="B6" s="76"/>
    </row>
    <row r="7" spans="1:6" s="20" customFormat="1" ht="15" x14ac:dyDescent="0.25">
      <c r="B7" s="90" t="s">
        <v>22</v>
      </c>
      <c r="C7" s="90"/>
      <c r="D7" s="90"/>
    </row>
    <row r="8" spans="1:6" x14ac:dyDescent="0.2">
      <c r="A8" s="18"/>
      <c r="B8" s="19"/>
      <c r="C8" s="19"/>
    </row>
    <row r="9" spans="1:6" s="20" customFormat="1" ht="22.5" customHeight="1" x14ac:dyDescent="0.2">
      <c r="A9" s="99" t="s">
        <v>13</v>
      </c>
      <c r="B9" s="100"/>
      <c r="C9" s="100"/>
    </row>
    <row r="10" spans="1:6" s="31" customFormat="1" ht="48.75" customHeight="1" x14ac:dyDescent="0.25">
      <c r="A10" s="101" t="s">
        <v>15</v>
      </c>
      <c r="B10" s="101"/>
      <c r="C10" s="101"/>
      <c r="D10" s="101"/>
    </row>
    <row r="11" spans="1:6" ht="11.25" customHeight="1" thickBot="1" x14ac:dyDescent="0.25">
      <c r="A11" s="3"/>
    </row>
    <row r="12" spans="1:6" ht="36.75" customHeight="1" thickBot="1" x14ac:dyDescent="0.25">
      <c r="A12" s="33" t="s">
        <v>1</v>
      </c>
      <c r="B12" s="32" t="s">
        <v>16</v>
      </c>
      <c r="C12" s="34" t="s">
        <v>14</v>
      </c>
      <c r="D12" s="43" t="s">
        <v>2</v>
      </c>
    </row>
    <row r="13" spans="1:6" ht="30" customHeight="1" thickBot="1" x14ac:dyDescent="0.25">
      <c r="A13" s="80" t="s">
        <v>55</v>
      </c>
      <c r="B13" s="25" t="s">
        <v>78</v>
      </c>
      <c r="C13" s="42" t="s">
        <v>48</v>
      </c>
      <c r="D13" s="83">
        <v>160000</v>
      </c>
      <c r="F13" s="11"/>
    </row>
    <row r="14" spans="1:6" ht="16.5" thickBot="1" x14ac:dyDescent="0.25">
      <c r="A14" s="78"/>
      <c r="B14" s="79"/>
      <c r="C14" s="79"/>
      <c r="D14" s="40"/>
      <c r="F14" s="11"/>
    </row>
    <row r="15" spans="1:6" s="20" customFormat="1" ht="18.75" customHeight="1" thickBot="1" x14ac:dyDescent="0.25">
      <c r="A15" s="91" t="s">
        <v>6</v>
      </c>
      <c r="B15" s="92"/>
      <c r="C15" s="92"/>
      <c r="D15" s="93"/>
    </row>
    <row r="16" spans="1:6" ht="409.5" customHeight="1" thickBot="1" x14ac:dyDescent="0.25">
      <c r="A16" s="94" t="s">
        <v>79</v>
      </c>
      <c r="B16" s="95"/>
      <c r="C16" s="95"/>
      <c r="D16" s="96"/>
    </row>
    <row r="18" spans="1:4" ht="15" x14ac:dyDescent="0.25">
      <c r="A18" s="35"/>
      <c r="B18" s="77"/>
      <c r="C18" s="77"/>
      <c r="D18" s="77"/>
    </row>
    <row r="19" spans="1:4" x14ac:dyDescent="0.2">
      <c r="A19" s="36" t="s">
        <v>9</v>
      </c>
      <c r="B19" s="77"/>
      <c r="C19" s="77"/>
      <c r="D19" s="77"/>
    </row>
    <row r="20" spans="1:4" ht="11.25" customHeight="1" x14ac:dyDescent="0.2">
      <c r="A20" s="37"/>
      <c r="B20" s="77"/>
      <c r="C20" s="77"/>
      <c r="D20" s="77"/>
    </row>
    <row r="21" spans="1:4" ht="409.5" hidden="1" customHeight="1" x14ac:dyDescent="0.2">
      <c r="A21" s="97"/>
      <c r="B21" s="98"/>
      <c r="C21" s="98"/>
      <c r="D21" s="77"/>
    </row>
    <row r="23" spans="1:4" x14ac:dyDescent="0.2">
      <c r="A23" s="11"/>
    </row>
  </sheetData>
  <mergeCells count="9">
    <mergeCell ref="A15:D15"/>
    <mergeCell ref="A16:D16"/>
    <mergeCell ref="A21:C21"/>
    <mergeCell ref="A2:D2"/>
    <mergeCell ref="A3:D3"/>
    <mergeCell ref="B5:D5"/>
    <mergeCell ref="B7:D7"/>
    <mergeCell ref="A9:C9"/>
    <mergeCell ref="A10:D10"/>
  </mergeCells>
  <pageMargins left="0.75" right="0.75" top="1" bottom="1" header="0.5" footer="0.5"/>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Normal="100" workbookViewId="0">
      <selection activeCell="A16" sqref="A16:D16"/>
    </sheetView>
  </sheetViews>
  <sheetFormatPr defaultRowHeight="12.75" x14ac:dyDescent="0.2"/>
  <cols>
    <col min="1" max="1" width="10.140625" customWidth="1"/>
    <col min="2" max="2" width="61.85546875" customWidth="1"/>
    <col min="3" max="3" width="23.140625" customWidth="1"/>
    <col min="4" max="4" width="11" customWidth="1"/>
  </cols>
  <sheetData>
    <row r="2" spans="1:6" s="11" customFormat="1" ht="18" x14ac:dyDescent="0.25">
      <c r="A2" s="88" t="s">
        <v>5</v>
      </c>
      <c r="B2" s="88"/>
      <c r="C2" s="88"/>
      <c r="D2" s="88"/>
    </row>
    <row r="3" spans="1:6" s="11" customFormat="1" ht="15.75" x14ac:dyDescent="0.25">
      <c r="A3" s="89" t="s">
        <v>10</v>
      </c>
      <c r="B3" s="89"/>
      <c r="C3" s="89"/>
      <c r="D3" s="89"/>
    </row>
    <row r="4" spans="1:6" x14ac:dyDescent="0.2">
      <c r="A4" s="2"/>
    </row>
    <row r="5" spans="1:6" s="20" customFormat="1" ht="15" x14ac:dyDescent="0.25">
      <c r="B5" s="90" t="s">
        <v>37</v>
      </c>
      <c r="C5" s="90"/>
      <c r="D5" s="90"/>
    </row>
    <row r="6" spans="1:6" s="20" customFormat="1" ht="14.25" x14ac:dyDescent="0.2">
      <c r="A6" s="39"/>
      <c r="B6" s="76"/>
    </row>
    <row r="7" spans="1:6" s="20" customFormat="1" ht="15" x14ac:dyDescent="0.25">
      <c r="B7" s="90" t="s">
        <v>22</v>
      </c>
      <c r="C7" s="90"/>
      <c r="D7" s="90"/>
    </row>
    <row r="8" spans="1:6" x14ac:dyDescent="0.2">
      <c r="A8" s="18"/>
      <c r="B8" s="19"/>
      <c r="C8" s="19"/>
    </row>
    <row r="9" spans="1:6" s="20" customFormat="1" ht="22.5" customHeight="1" x14ac:dyDescent="0.2">
      <c r="A9" s="99" t="s">
        <v>13</v>
      </c>
      <c r="B9" s="100"/>
      <c r="C9" s="100"/>
    </row>
    <row r="10" spans="1:6" s="31" customFormat="1" ht="48.75" customHeight="1" x14ac:dyDescent="0.25">
      <c r="A10" s="101" t="s">
        <v>15</v>
      </c>
      <c r="B10" s="101"/>
      <c r="C10" s="101"/>
      <c r="D10" s="101"/>
    </row>
    <row r="11" spans="1:6" ht="11.25" customHeight="1" thickBot="1" x14ac:dyDescent="0.25">
      <c r="A11" s="3"/>
    </row>
    <row r="12" spans="1:6" ht="36.75" customHeight="1" thickBot="1" x14ac:dyDescent="0.25">
      <c r="A12" s="33" t="s">
        <v>1</v>
      </c>
      <c r="B12" s="32" t="s">
        <v>16</v>
      </c>
      <c r="C12" s="34" t="s">
        <v>14</v>
      </c>
      <c r="D12" s="43" t="s">
        <v>2</v>
      </c>
    </row>
    <row r="13" spans="1:6" ht="46.5" customHeight="1" thickBot="1" x14ac:dyDescent="0.25">
      <c r="A13" s="80" t="s">
        <v>56</v>
      </c>
      <c r="B13" s="25" t="s">
        <v>59</v>
      </c>
      <c r="C13" s="42" t="s">
        <v>58</v>
      </c>
      <c r="D13" s="83">
        <v>6000</v>
      </c>
      <c r="F13" s="11"/>
    </row>
    <row r="14" spans="1:6" ht="16.5" thickBot="1" x14ac:dyDescent="0.25">
      <c r="A14" s="78"/>
      <c r="B14" s="79"/>
      <c r="C14" s="79"/>
      <c r="D14" s="40"/>
      <c r="F14" s="11"/>
    </row>
    <row r="15" spans="1:6" s="20" customFormat="1" ht="18.75" customHeight="1" thickBot="1" x14ac:dyDescent="0.25">
      <c r="A15" s="91" t="s">
        <v>6</v>
      </c>
      <c r="B15" s="92"/>
      <c r="C15" s="92"/>
      <c r="D15" s="93"/>
    </row>
    <row r="16" spans="1:6" ht="393" customHeight="1" thickBot="1" x14ac:dyDescent="0.25">
      <c r="A16" s="94" t="s">
        <v>82</v>
      </c>
      <c r="B16" s="95"/>
      <c r="C16" s="95"/>
      <c r="D16" s="96"/>
    </row>
    <row r="18" spans="1:4" ht="15" x14ac:dyDescent="0.25">
      <c r="A18" s="35"/>
      <c r="B18" s="77"/>
      <c r="C18" s="77"/>
      <c r="D18" s="77"/>
    </row>
    <row r="19" spans="1:4" x14ac:dyDescent="0.2">
      <c r="A19" s="36" t="s">
        <v>9</v>
      </c>
      <c r="B19" s="77"/>
      <c r="C19" s="77"/>
      <c r="D19" s="77"/>
    </row>
    <row r="20" spans="1:4" ht="11.25" customHeight="1" x14ac:dyDescent="0.2">
      <c r="A20" s="37"/>
      <c r="B20" s="77"/>
      <c r="C20" s="77"/>
      <c r="D20" s="77"/>
    </row>
    <row r="21" spans="1:4" ht="409.5" hidden="1" customHeight="1" x14ac:dyDescent="0.2">
      <c r="A21" s="97"/>
      <c r="B21" s="98"/>
      <c r="C21" s="98"/>
      <c r="D21" s="77"/>
    </row>
    <row r="23" spans="1:4" x14ac:dyDescent="0.2">
      <c r="A23" s="11"/>
    </row>
  </sheetData>
  <mergeCells count="9">
    <mergeCell ref="A15:D15"/>
    <mergeCell ref="A16:D16"/>
    <mergeCell ref="A21:C21"/>
    <mergeCell ref="A2:D2"/>
    <mergeCell ref="A3:D3"/>
    <mergeCell ref="B5:D5"/>
    <mergeCell ref="B7:D7"/>
    <mergeCell ref="A9:C9"/>
    <mergeCell ref="A10:D10"/>
  </mergeCells>
  <pageMargins left="0.75" right="0.75" top="1" bottom="1" header="0.5" footer="0.5"/>
  <pageSetup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zoomScaleNormal="100" workbookViewId="0">
      <selection activeCell="A16" sqref="A16:D16"/>
    </sheetView>
  </sheetViews>
  <sheetFormatPr defaultRowHeight="12.75" x14ac:dyDescent="0.2"/>
  <cols>
    <col min="1" max="1" width="10.42578125" style="24" customWidth="1"/>
    <col min="2" max="2" width="61.85546875" customWidth="1"/>
    <col min="3" max="3" width="12.7109375" style="71" customWidth="1"/>
  </cols>
  <sheetData>
    <row r="2" spans="1:3" s="11" customFormat="1" ht="18" x14ac:dyDescent="0.25">
      <c r="A2" s="88" t="s">
        <v>7</v>
      </c>
      <c r="B2" s="88"/>
      <c r="C2" s="88"/>
    </row>
    <row r="3" spans="1:3" s="11" customFormat="1" ht="15.75" x14ac:dyDescent="0.25">
      <c r="A3" s="89" t="s">
        <v>10</v>
      </c>
      <c r="B3" s="89"/>
      <c r="C3" s="89"/>
    </row>
    <row r="4" spans="1:3" ht="15" x14ac:dyDescent="0.2">
      <c r="A4" s="23"/>
      <c r="B4" s="7"/>
    </row>
    <row r="5" spans="1:3" s="20" customFormat="1" ht="15" x14ac:dyDescent="0.25">
      <c r="A5" s="27"/>
      <c r="B5" s="105" t="s">
        <v>37</v>
      </c>
      <c r="C5" s="105"/>
    </row>
    <row r="6" spans="1:3" s="20" customFormat="1" ht="15" x14ac:dyDescent="0.25">
      <c r="A6" s="27"/>
      <c r="B6" s="74"/>
      <c r="C6" s="74"/>
    </row>
    <row r="7" spans="1:3" s="20" customFormat="1" ht="15" x14ac:dyDescent="0.25">
      <c r="A7" s="27"/>
      <c r="B7" s="105" t="s">
        <v>21</v>
      </c>
      <c r="C7" s="105"/>
    </row>
    <row r="8" spans="1:3" x14ac:dyDescent="0.2">
      <c r="A8" s="65"/>
      <c r="B8" s="7"/>
    </row>
    <row r="9" spans="1:3" ht="72" customHeight="1" x14ac:dyDescent="0.2">
      <c r="A9" s="106" t="s">
        <v>20</v>
      </c>
      <c r="B9" s="106"/>
      <c r="C9" s="106"/>
    </row>
    <row r="10" spans="1:3" ht="13.5" thickBot="1" x14ac:dyDescent="0.25">
      <c r="A10" s="3"/>
    </row>
    <row r="11" spans="1:3" ht="32.25" thickBot="1" x14ac:dyDescent="0.25">
      <c r="A11" s="44" t="s">
        <v>1</v>
      </c>
      <c r="B11" s="44" t="s">
        <v>16</v>
      </c>
      <c r="C11" s="45" t="s">
        <v>2</v>
      </c>
    </row>
    <row r="12" spans="1:3" ht="15.95" customHeight="1" thickBot="1" x14ac:dyDescent="0.25">
      <c r="A12" s="81">
        <v>1</v>
      </c>
      <c r="B12" s="16" t="s">
        <v>30</v>
      </c>
      <c r="C12" s="52">
        <v>1019000</v>
      </c>
    </row>
    <row r="13" spans="1:3" ht="15.95" customHeight="1" thickBot="1" x14ac:dyDescent="0.25">
      <c r="A13" s="81">
        <v>2</v>
      </c>
      <c r="B13" s="16" t="s">
        <v>35</v>
      </c>
      <c r="C13" s="52">
        <v>45025</v>
      </c>
    </row>
    <row r="14" spans="1:3" s="20" customFormat="1" ht="15.95" customHeight="1" thickBot="1" x14ac:dyDescent="0.25">
      <c r="A14" s="81">
        <v>3</v>
      </c>
      <c r="B14" s="16" t="s">
        <v>36</v>
      </c>
      <c r="C14" s="52">
        <v>36630</v>
      </c>
    </row>
    <row r="15" spans="1:3" ht="15.95" customHeight="1" thickBot="1" x14ac:dyDescent="0.25">
      <c r="A15" s="81">
        <v>4</v>
      </c>
      <c r="B15" s="16" t="s">
        <v>25</v>
      </c>
      <c r="C15" s="52">
        <v>55000</v>
      </c>
    </row>
    <row r="16" spans="1:3" ht="15.95" customHeight="1" thickBot="1" x14ac:dyDescent="0.25">
      <c r="A16" s="81">
        <v>5</v>
      </c>
      <c r="B16" s="16" t="s">
        <v>32</v>
      </c>
      <c r="C16" s="52">
        <v>60000</v>
      </c>
    </row>
    <row r="17" spans="1:3" ht="15.95" customHeight="1" thickBot="1" x14ac:dyDescent="0.25">
      <c r="A17" s="81">
        <v>6</v>
      </c>
      <c r="B17" s="16" t="s">
        <v>33</v>
      </c>
      <c r="C17" s="52">
        <v>61000</v>
      </c>
    </row>
    <row r="18" spans="1:3" ht="15.95" customHeight="1" thickBot="1" x14ac:dyDescent="0.25">
      <c r="A18" s="81">
        <v>7</v>
      </c>
      <c r="B18" s="16" t="s">
        <v>34</v>
      </c>
      <c r="C18" s="52">
        <v>115000</v>
      </c>
    </row>
    <row r="19" spans="1:3" ht="15.95" customHeight="1" thickBot="1" x14ac:dyDescent="0.25">
      <c r="A19" s="81">
        <v>10</v>
      </c>
      <c r="B19" s="16" t="s">
        <v>27</v>
      </c>
      <c r="C19" s="52">
        <v>125000</v>
      </c>
    </row>
    <row r="20" spans="1:3" ht="15.95" customHeight="1" thickBot="1" x14ac:dyDescent="0.25">
      <c r="A20" s="81">
        <v>11</v>
      </c>
      <c r="B20" s="16" t="s">
        <v>28</v>
      </c>
      <c r="C20" s="52">
        <v>115092</v>
      </c>
    </row>
    <row r="21" spans="1:3" ht="15.95" customHeight="1" thickBot="1" x14ac:dyDescent="0.25">
      <c r="A21" s="81">
        <v>13</v>
      </c>
      <c r="B21" s="16" t="s">
        <v>29</v>
      </c>
      <c r="C21" s="52">
        <v>123500</v>
      </c>
    </row>
    <row r="22" spans="1:3" ht="15.95" customHeight="1" thickBot="1" x14ac:dyDescent="0.25">
      <c r="A22" s="81"/>
      <c r="B22" s="16" t="s">
        <v>3</v>
      </c>
      <c r="C22" s="52" t="s">
        <v>3</v>
      </c>
    </row>
    <row r="23" spans="1:3" ht="15.95" customHeight="1" thickBot="1" x14ac:dyDescent="0.25">
      <c r="A23" s="81"/>
      <c r="B23" s="16" t="s">
        <v>3</v>
      </c>
      <c r="C23" s="52" t="s">
        <v>3</v>
      </c>
    </row>
    <row r="24" spans="1:3" ht="15.95" customHeight="1" thickBot="1" x14ac:dyDescent="0.25">
      <c r="A24" s="81"/>
      <c r="B24" s="16" t="s">
        <v>3</v>
      </c>
      <c r="C24" s="52" t="s">
        <v>3</v>
      </c>
    </row>
    <row r="25" spans="1:3" ht="15.95" customHeight="1" thickBot="1" x14ac:dyDescent="0.25">
      <c r="A25" s="81"/>
      <c r="B25" s="16" t="s">
        <v>3</v>
      </c>
      <c r="C25" s="52" t="s">
        <v>3</v>
      </c>
    </row>
    <row r="26" spans="1:3" ht="15.95" customHeight="1" thickBot="1" x14ac:dyDescent="0.25">
      <c r="A26" s="81"/>
      <c r="B26" s="16" t="s">
        <v>3</v>
      </c>
      <c r="C26" s="52" t="s">
        <v>3</v>
      </c>
    </row>
    <row r="27" spans="1:3" ht="15.95" customHeight="1" thickBot="1" x14ac:dyDescent="0.25">
      <c r="A27" s="81"/>
      <c r="B27" s="16" t="s">
        <v>3</v>
      </c>
      <c r="C27" s="52" t="s">
        <v>3</v>
      </c>
    </row>
    <row r="28" spans="1:3" ht="15.95" customHeight="1" thickBot="1" x14ac:dyDescent="0.25">
      <c r="A28" s="81"/>
      <c r="B28" s="16" t="s">
        <v>3</v>
      </c>
      <c r="C28" s="52" t="s">
        <v>3</v>
      </c>
    </row>
    <row r="29" spans="1:3" ht="15.95" customHeight="1" thickBot="1" x14ac:dyDescent="0.25">
      <c r="A29" s="81"/>
      <c r="B29" s="16" t="s">
        <v>3</v>
      </c>
      <c r="C29" s="52" t="s">
        <v>3</v>
      </c>
    </row>
    <row r="30" spans="1:3" ht="15.95" customHeight="1" thickBot="1" x14ac:dyDescent="0.25">
      <c r="A30" s="81"/>
      <c r="B30" s="16" t="s">
        <v>3</v>
      </c>
      <c r="C30" s="52" t="s">
        <v>3</v>
      </c>
    </row>
    <row r="31" spans="1:3" ht="15.95" customHeight="1" thickBot="1" x14ac:dyDescent="0.25">
      <c r="A31" s="81"/>
      <c r="B31" s="16" t="s">
        <v>3</v>
      </c>
      <c r="C31" s="52" t="s">
        <v>3</v>
      </c>
    </row>
    <row r="32" spans="1:3" ht="15.95" customHeight="1" thickBot="1" x14ac:dyDescent="0.25">
      <c r="A32" s="81"/>
      <c r="B32" s="16" t="s">
        <v>3</v>
      </c>
      <c r="C32" s="52" t="s">
        <v>3</v>
      </c>
    </row>
    <row r="33" spans="1:3" ht="15.95" customHeight="1" thickBot="1" x14ac:dyDescent="0.3">
      <c r="A33" s="66"/>
      <c r="B33" s="50" t="s">
        <v>4</v>
      </c>
      <c r="C33" s="52">
        <f>SUM(C12:C32)</f>
        <v>1755247</v>
      </c>
    </row>
    <row r="34" spans="1:3" x14ac:dyDescent="0.2">
      <c r="A34" s="68"/>
    </row>
    <row r="37" spans="1:3" x14ac:dyDescent="0.2">
      <c r="A37" s="69"/>
    </row>
    <row r="38" spans="1:3" x14ac:dyDescent="0.2">
      <c r="A38" s="70"/>
    </row>
  </sheetData>
  <mergeCells count="5">
    <mergeCell ref="A2:C2"/>
    <mergeCell ref="B5:C5"/>
    <mergeCell ref="A9:C9"/>
    <mergeCell ref="A3:C3"/>
    <mergeCell ref="B7:C7"/>
  </mergeCells>
  <phoneticPr fontId="1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7"/>
  <sheetViews>
    <sheetView topLeftCell="A4" zoomScaleNormal="100" workbookViewId="0">
      <selection activeCell="A16" sqref="A16:D16"/>
    </sheetView>
  </sheetViews>
  <sheetFormatPr defaultRowHeight="12.75" x14ac:dyDescent="0.2"/>
  <cols>
    <col min="1" max="1" width="9.85546875" customWidth="1"/>
    <col min="2" max="2" width="61.7109375" customWidth="1"/>
    <col min="3" max="3" width="22" customWidth="1"/>
    <col min="4" max="4" width="13.140625" customWidth="1"/>
  </cols>
  <sheetData>
    <row r="2" spans="1:4" ht="18" x14ac:dyDescent="0.25">
      <c r="A2" s="88" t="s">
        <v>8</v>
      </c>
      <c r="B2" s="88"/>
      <c r="C2" s="88"/>
      <c r="D2" s="88"/>
    </row>
    <row r="3" spans="1:4" ht="18" x14ac:dyDescent="0.25">
      <c r="A3" s="88" t="s">
        <v>10</v>
      </c>
      <c r="B3" s="88"/>
      <c r="C3" s="88"/>
      <c r="D3" s="88"/>
    </row>
    <row r="4" spans="1:4" ht="15" x14ac:dyDescent="0.2">
      <c r="A4" s="8"/>
      <c r="B4" s="7"/>
      <c r="C4" s="7"/>
    </row>
    <row r="5" spans="1:4" ht="15.75" x14ac:dyDescent="0.25">
      <c r="A5" s="23"/>
      <c r="B5" s="90" t="s">
        <v>37</v>
      </c>
      <c r="C5" s="90"/>
      <c r="D5" s="90"/>
    </row>
    <row r="6" spans="1:4" x14ac:dyDescent="0.2">
      <c r="A6" s="2"/>
      <c r="B6" s="24"/>
    </row>
    <row r="7" spans="1:4" ht="15" x14ac:dyDescent="0.25">
      <c r="A7" s="2"/>
      <c r="B7" s="90" t="s">
        <v>21</v>
      </c>
      <c r="C7" s="90"/>
      <c r="D7" s="90"/>
    </row>
    <row r="8" spans="1:4" x14ac:dyDescent="0.2">
      <c r="A8" s="2"/>
      <c r="B8" s="53"/>
      <c r="C8" s="53"/>
      <c r="D8" s="53"/>
    </row>
    <row r="9" spans="1:4" s="20" customFormat="1" ht="19.5" customHeight="1" x14ac:dyDescent="0.2">
      <c r="A9" s="99" t="s">
        <v>17</v>
      </c>
      <c r="B9" s="99"/>
      <c r="C9" s="99"/>
      <c r="D9" s="99"/>
    </row>
    <row r="10" spans="1:4" s="31" customFormat="1" ht="63.75" customHeight="1" x14ac:dyDescent="0.25">
      <c r="A10" s="101" t="s">
        <v>15</v>
      </c>
      <c r="B10" s="101"/>
      <c r="C10" s="101"/>
      <c r="D10" s="101"/>
    </row>
    <row r="11" spans="1:4" ht="18.75" thickBot="1" x14ac:dyDescent="0.3">
      <c r="A11" s="38"/>
      <c r="B11" s="1"/>
      <c r="C11" s="1"/>
    </row>
    <row r="12" spans="1:4" s="1" customFormat="1" ht="35.25" customHeight="1" thickBot="1" x14ac:dyDescent="0.25">
      <c r="A12" s="44" t="s">
        <v>1</v>
      </c>
      <c r="B12" s="63" t="s">
        <v>16</v>
      </c>
      <c r="C12" s="54" t="s">
        <v>14</v>
      </c>
      <c r="D12" s="45" t="s">
        <v>2</v>
      </c>
    </row>
    <row r="13" spans="1:4" ht="22.5" customHeight="1" thickBot="1" x14ac:dyDescent="0.25">
      <c r="A13" s="59">
        <v>1</v>
      </c>
      <c r="B13" s="60" t="s">
        <v>64</v>
      </c>
      <c r="C13" s="86" t="s">
        <v>63</v>
      </c>
      <c r="D13" s="83">
        <v>1019000</v>
      </c>
    </row>
    <row r="14" spans="1:4" ht="16.5" thickBot="1" x14ac:dyDescent="0.25">
      <c r="A14" s="107"/>
      <c r="B14" s="108"/>
      <c r="C14" s="108"/>
      <c r="D14" s="109"/>
    </row>
    <row r="15" spans="1:4" s="20" customFormat="1" ht="15.75" customHeight="1" thickBot="1" x14ac:dyDescent="0.25">
      <c r="A15" s="110" t="s">
        <v>6</v>
      </c>
      <c r="B15" s="111"/>
      <c r="C15" s="111"/>
      <c r="D15" s="112"/>
    </row>
    <row r="16" spans="1:4" ht="409.5" customHeight="1" thickBot="1" x14ac:dyDescent="0.25">
      <c r="A16" s="113" t="s">
        <v>83</v>
      </c>
      <c r="B16" s="114"/>
      <c r="C16" s="114"/>
      <c r="D16" s="115"/>
    </row>
    <row r="17" spans="1:1" ht="29.25" customHeight="1" x14ac:dyDescent="0.2"/>
    <row r="18" spans="1:1" x14ac:dyDescent="0.2">
      <c r="A18" s="13"/>
    </row>
    <row r="19" spans="1:1" x14ac:dyDescent="0.2">
      <c r="A19" s="11" t="s">
        <v>9</v>
      </c>
    </row>
    <row r="21" spans="1:1" x14ac:dyDescent="0.2">
      <c r="A21" s="14"/>
    </row>
    <row r="36" ht="9" customHeight="1" x14ac:dyDescent="0.2"/>
    <row r="37" hidden="1" x14ac:dyDescent="0.2"/>
  </sheetData>
  <mergeCells count="9">
    <mergeCell ref="A14:D14"/>
    <mergeCell ref="A15:D15"/>
    <mergeCell ref="A16:D16"/>
    <mergeCell ref="A2:D2"/>
    <mergeCell ref="A3:D3"/>
    <mergeCell ref="B5:D5"/>
    <mergeCell ref="B7:D7"/>
    <mergeCell ref="A9:D9"/>
    <mergeCell ref="A10:D10"/>
  </mergeCells>
  <pageMargins left="0.75" right="0.75" top="1" bottom="1" header="0.5" footer="0.5"/>
  <pageSetup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23</vt:i4>
      </vt:variant>
    </vt:vector>
  </HeadingPairs>
  <TitlesOfParts>
    <vt:vector size="58" baseType="lpstr">
      <vt:lpstr>Form 1 IT One-time</vt:lpstr>
      <vt:lpstr>Form 2 (P4 Acad Wireless)</vt:lpstr>
      <vt:lpstr>Form 2 (P8 Obsolete Servers)</vt:lpstr>
      <vt:lpstr>Form 2 (P9 Disaster Recovery)</vt:lpstr>
      <vt:lpstr>Form 2 (P11 - DW Analyst)</vt:lpstr>
      <vt:lpstr>Form 2 (P12 App Delivery Ctlr)</vt:lpstr>
      <vt:lpstr>Form 2 (P13 IT Bus Proc Analys)</vt:lpstr>
      <vt:lpstr>Form 3 IT Recurring</vt:lpstr>
      <vt:lpstr>Form 4 (P1 Deficit)</vt:lpstr>
      <vt:lpstr>Form 4 (P2 Support &amp; Mt)</vt:lpstr>
      <vt:lpstr>Form 4 (P3 DW Maint)</vt:lpstr>
      <vt:lpstr>Form 4 (P4 Acad Wireless)</vt:lpstr>
      <vt:lpstr>Form 4 (P5 Backup &amp; DR)</vt:lpstr>
      <vt:lpstr>Form 4 (P6 2nd Internet MCNC)</vt:lpstr>
      <vt:lpstr>Form 4 (P7 Wired Network)</vt:lpstr>
      <vt:lpstr>Form 4 (P10 Classroom Tech)</vt:lpstr>
      <vt:lpstr>Form 4 (P11 DW Analyst)</vt:lpstr>
      <vt:lpstr>Form 4 (P13 IT Bus Proc Analys)</vt:lpstr>
      <vt:lpstr>Form 5 Univ-wide</vt:lpstr>
      <vt:lpstr>Form 6 (P1 SPA Salaries)</vt:lpstr>
      <vt:lpstr>Form 6 (P2 Acad Dept Lab Spt)</vt:lpstr>
      <vt:lpstr>Form 6 (P3 Classroom Projector)</vt:lpstr>
      <vt:lpstr>Form 6 (P4 Employee PC Refresh)</vt:lpstr>
      <vt:lpstr>Form 6 (P5 Door Access)</vt:lpstr>
      <vt:lpstr>Form 6 (P6 Dig Media Tools)</vt:lpstr>
      <vt:lpstr>Form 6 (P7 DW Analyst)</vt:lpstr>
      <vt:lpstr>Form 6 (P8 IT Bus Proc Aanalys)</vt:lpstr>
      <vt:lpstr>Form 6 (P09 HHS Video Cap Spt)</vt:lpstr>
      <vt:lpstr>Form 6 (P10 BPk Onsite Spt)</vt:lpstr>
      <vt:lpstr>Form 6 (P11 DW Learn)</vt:lpstr>
      <vt:lpstr>Form 2</vt:lpstr>
      <vt:lpstr>Form 4</vt:lpstr>
      <vt:lpstr>Form 6</vt:lpstr>
      <vt:lpstr>Sheet1</vt:lpstr>
      <vt:lpstr>Sheet2</vt:lpstr>
      <vt:lpstr>'Form 3 IT Recurring'!_ftn1</vt:lpstr>
      <vt:lpstr>'Form 5 Univ-wide'!_ftn1</vt:lpstr>
      <vt:lpstr>'Form 1 IT One-time'!a</vt:lpstr>
      <vt:lpstr>'Form 1 IT One-time'!b</vt:lpstr>
      <vt:lpstr>'Form 1 IT One-time'!e</vt:lpstr>
      <vt:lpstr>'Form 1 IT One-time'!f</vt:lpstr>
      <vt:lpstr>'Form 1 IT One-time'!g</vt:lpstr>
      <vt:lpstr>'Form 1 IT One-time'!h</vt:lpstr>
      <vt:lpstr>'Form 1 IT One-time'!i</vt:lpstr>
      <vt:lpstr>'Form 1 IT One-time'!j</vt:lpstr>
      <vt:lpstr>'Form 1 IT One-time'!k</vt:lpstr>
      <vt:lpstr>'Form 1 IT One-time'!l</vt:lpstr>
      <vt:lpstr>'Form 1 IT One-time'!m</vt:lpstr>
      <vt:lpstr>'Form 1 IT One-time'!n</vt:lpstr>
      <vt:lpstr>'Form 1 IT One-time'!o</vt:lpstr>
      <vt:lpstr>'Form 1 IT One-time'!p</vt:lpstr>
      <vt:lpstr>'Form 1 IT One-time'!q</vt:lpstr>
      <vt:lpstr>'Form 1 IT One-time'!s</vt:lpstr>
      <vt:lpstr>'Form 1 IT One-time'!Text10</vt:lpstr>
      <vt:lpstr>'Form 1 IT One-time'!u</vt:lpstr>
      <vt:lpstr>'Form 1 IT One-time'!v</vt:lpstr>
      <vt:lpstr>'Form 1 IT One-time'!w</vt:lpstr>
      <vt:lpstr>'Form 1 IT One-time'!x</vt:lpstr>
    </vt:vector>
  </TitlesOfParts>
  <Company>University of Arkansas at Little Rock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Oliverio</dc:creator>
  <cp:lastModifiedBy>kwoody</cp:lastModifiedBy>
  <cp:lastPrinted>2013-03-10T05:20:28Z</cp:lastPrinted>
  <dcterms:created xsi:type="dcterms:W3CDTF">2007-11-14T19:21:07Z</dcterms:created>
  <dcterms:modified xsi:type="dcterms:W3CDTF">2013-03-12T15:06:27Z</dcterms:modified>
</cp:coreProperties>
</file>